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3\Desktop\ДОКУМЕНТЫ\ПИТАНИЕ\"/>
    </mc:Choice>
  </mc:AlternateContent>
  <bookViews>
    <workbookView xWindow="0" yWindow="0" windowWidth="19200" windowHeight="10335" tabRatio="500" activeTab="3"/>
  </bookViews>
  <sheets>
    <sheet name="1 4 класс" sheetId="1" r:id="rId1"/>
    <sheet name="многодет" sheetId="2" r:id="rId2"/>
    <sheet name="сво" sheetId="3" r:id="rId3"/>
    <sheet name="многодет измен" sheetId="4" r:id="rId4"/>
  </sheets>
  <definedNames>
    <definedName name="_xlnm.Print_Area" localSheetId="0">'1 4 класс'!$A$1:$L$92</definedName>
  </definedNames>
  <calcPr calcId="152511"/>
  <extLst>
    <ext uri="smNativeData">
      <pm:revision xmlns:pm="smNativeData" day="1724642723" val="1068" rev="124" revOS="4" revMin="124" revMax="0"/>
      <pm:docPrefs xmlns:pm="smNativeData" id="1724642723" fixedDigits="0" showNotice="1" showFrameBounds="1" autoChart="1" recalcOnPrint="1" recalcOnCopy="1" finalRounding="1" compatTextArt="1" tab="567" useDefinedPrintRange="1" printArea="currentSheet"/>
      <pm:compatibility xmlns:pm="smNativeData" id="1724642723" overlapCells="1"/>
      <pm:defCurrency xmlns:pm="smNativeData" id="1724642723"/>
    </ext>
  </extLst>
</workbook>
</file>

<file path=xl/calcChain.xml><?xml version="1.0" encoding="utf-8"?>
<calcChain xmlns="http://schemas.openxmlformats.org/spreadsheetml/2006/main">
  <c r="L93" i="4" l="1"/>
  <c r="K93" i="4"/>
  <c r="J93" i="4"/>
  <c r="I93" i="4"/>
  <c r="H93" i="4"/>
  <c r="F93" i="4"/>
  <c r="E93" i="4"/>
  <c r="D93" i="4"/>
  <c r="G91" i="4"/>
  <c r="G93" i="4" s="1"/>
  <c r="G90" i="4"/>
  <c r="L83" i="4"/>
  <c r="K83" i="4"/>
  <c r="J83" i="4"/>
  <c r="I83" i="4"/>
  <c r="H83" i="4"/>
  <c r="F83" i="4"/>
  <c r="E83" i="4"/>
  <c r="D83" i="4"/>
  <c r="G81" i="4"/>
  <c r="G83" i="4" s="1"/>
  <c r="L75" i="4"/>
  <c r="K75" i="4"/>
  <c r="J75" i="4"/>
  <c r="I75" i="4"/>
  <c r="H75" i="4"/>
  <c r="F75" i="4"/>
  <c r="E75" i="4"/>
  <c r="D75" i="4"/>
  <c r="C75" i="4"/>
  <c r="B75" i="4"/>
  <c r="G73" i="4"/>
  <c r="G72" i="4"/>
  <c r="G75" i="4" s="1"/>
  <c r="L66" i="4"/>
  <c r="K66" i="4"/>
  <c r="J66" i="4"/>
  <c r="I66" i="4"/>
  <c r="H66" i="4"/>
  <c r="F66" i="4"/>
  <c r="E66" i="4"/>
  <c r="D66" i="4"/>
  <c r="C66" i="4"/>
  <c r="B66" i="4"/>
  <c r="G64" i="4"/>
  <c r="G66" i="4" s="1"/>
  <c r="L57" i="4"/>
  <c r="K57" i="4"/>
  <c r="J57" i="4"/>
  <c r="I57" i="4"/>
  <c r="H57" i="4"/>
  <c r="F57" i="4"/>
  <c r="E57" i="4"/>
  <c r="D57" i="4"/>
  <c r="G55" i="4"/>
  <c r="G57" i="4" s="1"/>
  <c r="G54" i="4"/>
  <c r="L48" i="4"/>
  <c r="K48" i="4"/>
  <c r="J48" i="4"/>
  <c r="I48" i="4"/>
  <c r="H48" i="4"/>
  <c r="F48" i="4"/>
  <c r="E48" i="4"/>
  <c r="D48" i="4"/>
  <c r="G46" i="4"/>
  <c r="G48" i="4" s="1"/>
  <c r="L38" i="4"/>
  <c r="K38" i="4"/>
  <c r="J38" i="4"/>
  <c r="I38" i="4"/>
  <c r="H38" i="4"/>
  <c r="F38" i="4"/>
  <c r="E38" i="4"/>
  <c r="D38" i="4"/>
  <c r="G36" i="4"/>
  <c r="G35" i="4"/>
  <c r="G38" i="4" s="1"/>
  <c r="L29" i="4"/>
  <c r="K29" i="4"/>
  <c r="J29" i="4"/>
  <c r="I29" i="4"/>
  <c r="H29" i="4"/>
  <c r="F29" i="4"/>
  <c r="E29" i="4"/>
  <c r="D29" i="4"/>
  <c r="C29" i="4"/>
  <c r="B29" i="4"/>
  <c r="G27" i="4"/>
  <c r="G29" i="4" s="1"/>
  <c r="L20" i="4"/>
  <c r="K20" i="4"/>
  <c r="J20" i="4"/>
  <c r="I20" i="4"/>
  <c r="H20" i="4"/>
  <c r="F20" i="4"/>
  <c r="E20" i="4"/>
  <c r="D20" i="4"/>
  <c r="G18" i="4"/>
  <c r="G20" i="4" s="1"/>
  <c r="G17" i="4"/>
  <c r="L11" i="4"/>
  <c r="K11" i="4"/>
  <c r="J11" i="4"/>
  <c r="I11" i="4"/>
  <c r="H11" i="4"/>
  <c r="F11" i="4"/>
  <c r="E11" i="4"/>
  <c r="D11" i="4"/>
  <c r="C11" i="4"/>
  <c r="B11" i="4"/>
  <c r="G9" i="4"/>
  <c r="G11" i="4" s="1"/>
  <c r="B173" i="3"/>
  <c r="L172" i="3"/>
  <c r="K172" i="3"/>
  <c r="J172" i="3"/>
  <c r="I172" i="3"/>
  <c r="H172" i="3"/>
  <c r="F172" i="3"/>
  <c r="E172" i="3"/>
  <c r="D172" i="3"/>
  <c r="C172" i="3"/>
  <c r="C173" i="3" s="1"/>
  <c r="B172" i="3"/>
  <c r="G170" i="3"/>
  <c r="G172" i="3" s="1"/>
  <c r="G169" i="3"/>
  <c r="L164" i="3"/>
  <c r="L173" i="3" s="1"/>
  <c r="K164" i="3"/>
  <c r="K173" i="3" s="1"/>
  <c r="J164" i="3"/>
  <c r="J173" i="3" s="1"/>
  <c r="I164" i="3"/>
  <c r="I173" i="3" s="1"/>
  <c r="H164" i="3"/>
  <c r="H173" i="3" s="1"/>
  <c r="F164" i="3"/>
  <c r="F173" i="3" s="1"/>
  <c r="E164" i="3"/>
  <c r="E173" i="3" s="1"/>
  <c r="D164" i="3"/>
  <c r="D173" i="3" s="1"/>
  <c r="G161" i="3"/>
  <c r="G164" i="3" s="1"/>
  <c r="G173" i="3" s="1"/>
  <c r="L156" i="3"/>
  <c r="J156" i="3"/>
  <c r="H156" i="3"/>
  <c r="F156" i="3"/>
  <c r="D156" i="3"/>
  <c r="C156" i="3"/>
  <c r="B156" i="3"/>
  <c r="L155" i="3"/>
  <c r="K155" i="3"/>
  <c r="J155" i="3"/>
  <c r="I155" i="3"/>
  <c r="H155" i="3"/>
  <c r="F155" i="3"/>
  <c r="E155" i="3"/>
  <c r="D155" i="3"/>
  <c r="G153" i="3"/>
  <c r="G155" i="3" s="1"/>
  <c r="L148" i="3"/>
  <c r="K148" i="3"/>
  <c r="K156" i="3" s="1"/>
  <c r="J148" i="3"/>
  <c r="I148" i="3"/>
  <c r="I156" i="3" s="1"/>
  <c r="H148" i="3"/>
  <c r="F148" i="3"/>
  <c r="E148" i="3"/>
  <c r="E156" i="3" s="1"/>
  <c r="D148" i="3"/>
  <c r="G145" i="3"/>
  <c r="G148" i="3" s="1"/>
  <c r="G156" i="3" s="1"/>
  <c r="I139" i="3"/>
  <c r="E139" i="3"/>
  <c r="C139" i="3"/>
  <c r="L138" i="3"/>
  <c r="K138" i="3"/>
  <c r="J138" i="3"/>
  <c r="I138" i="3"/>
  <c r="H138" i="3"/>
  <c r="F138" i="3"/>
  <c r="E138" i="3"/>
  <c r="D138" i="3"/>
  <c r="C138" i="3"/>
  <c r="B138" i="3"/>
  <c r="B139" i="3" s="1"/>
  <c r="G136" i="3"/>
  <c r="G135" i="3"/>
  <c r="G138" i="3" s="1"/>
  <c r="L130" i="3"/>
  <c r="L139" i="3" s="1"/>
  <c r="K130" i="3"/>
  <c r="K139" i="3" s="1"/>
  <c r="J130" i="3"/>
  <c r="J139" i="3" s="1"/>
  <c r="I130" i="3"/>
  <c r="H130" i="3"/>
  <c r="H139" i="3" s="1"/>
  <c r="G130" i="3"/>
  <c r="G139" i="3" s="1"/>
  <c r="F130" i="3"/>
  <c r="F139" i="3" s="1"/>
  <c r="E130" i="3"/>
  <c r="D130" i="3"/>
  <c r="D139" i="3" s="1"/>
  <c r="L122" i="3"/>
  <c r="J122" i="3"/>
  <c r="H122" i="3"/>
  <c r="F122" i="3"/>
  <c r="D122" i="3"/>
  <c r="B122" i="3"/>
  <c r="L121" i="3"/>
  <c r="K121" i="3"/>
  <c r="J121" i="3"/>
  <c r="I121" i="3"/>
  <c r="H121" i="3"/>
  <c r="F121" i="3"/>
  <c r="E121" i="3"/>
  <c r="D121" i="3"/>
  <c r="C121" i="3"/>
  <c r="C122" i="3" s="1"/>
  <c r="B121" i="3"/>
  <c r="G119" i="3"/>
  <c r="G121" i="3" s="1"/>
  <c r="L113" i="3"/>
  <c r="K113" i="3"/>
  <c r="K122" i="3" s="1"/>
  <c r="J113" i="3"/>
  <c r="I113" i="3"/>
  <c r="I122" i="3" s="1"/>
  <c r="H113" i="3"/>
  <c r="F113" i="3"/>
  <c r="E113" i="3"/>
  <c r="E122" i="3" s="1"/>
  <c r="D113" i="3"/>
  <c r="G110" i="3"/>
  <c r="G113" i="3" s="1"/>
  <c r="G122" i="3" s="1"/>
  <c r="G109" i="3"/>
  <c r="L105" i="3"/>
  <c r="H105" i="3"/>
  <c r="D105" i="3"/>
  <c r="B105" i="3"/>
  <c r="L104" i="3"/>
  <c r="K104" i="3"/>
  <c r="J104" i="3"/>
  <c r="I104" i="3"/>
  <c r="H104" i="3"/>
  <c r="F104" i="3"/>
  <c r="E104" i="3"/>
  <c r="D104" i="3"/>
  <c r="C104" i="3"/>
  <c r="C105" i="3" s="1"/>
  <c r="B104" i="3"/>
  <c r="G102" i="3"/>
  <c r="G104" i="3" s="1"/>
  <c r="G101" i="3"/>
  <c r="L96" i="3"/>
  <c r="K96" i="3"/>
  <c r="K105" i="3" s="1"/>
  <c r="J96" i="3"/>
  <c r="J105" i="3" s="1"/>
  <c r="I96" i="3"/>
  <c r="I105" i="3" s="1"/>
  <c r="H96" i="3"/>
  <c r="G96" i="3"/>
  <c r="F96" i="3"/>
  <c r="F105" i="3" s="1"/>
  <c r="E96" i="3"/>
  <c r="E105" i="3" s="1"/>
  <c r="D96" i="3"/>
  <c r="K87" i="3"/>
  <c r="I87" i="3"/>
  <c r="G87" i="3"/>
  <c r="E87" i="3"/>
  <c r="C87" i="3"/>
  <c r="L86" i="3"/>
  <c r="K86" i="3"/>
  <c r="J86" i="3"/>
  <c r="I86" i="3"/>
  <c r="H86" i="3"/>
  <c r="F86" i="3"/>
  <c r="E86" i="3"/>
  <c r="D86" i="3"/>
  <c r="C86" i="3"/>
  <c r="B86" i="3"/>
  <c r="B87" i="3" s="1"/>
  <c r="G84" i="3"/>
  <c r="G86" i="3" s="1"/>
  <c r="L78" i="3"/>
  <c r="L87" i="3" s="1"/>
  <c r="K78" i="3"/>
  <c r="J78" i="3"/>
  <c r="J87" i="3" s="1"/>
  <c r="I78" i="3"/>
  <c r="H78" i="3"/>
  <c r="H87" i="3" s="1"/>
  <c r="F78" i="3"/>
  <c r="E78" i="3"/>
  <c r="D78" i="3"/>
  <c r="C78" i="3"/>
  <c r="G75" i="3"/>
  <c r="G78" i="3" s="1"/>
  <c r="C70" i="3"/>
  <c r="L69" i="3"/>
  <c r="K69" i="3"/>
  <c r="J69" i="3"/>
  <c r="I69" i="3"/>
  <c r="H69" i="3"/>
  <c r="F69" i="3"/>
  <c r="E69" i="3"/>
  <c r="D69" i="3"/>
  <c r="C69" i="3"/>
  <c r="B69" i="3"/>
  <c r="B70" i="3" s="1"/>
  <c r="G67" i="3"/>
  <c r="G66" i="3"/>
  <c r="G69" i="3" s="1"/>
  <c r="L61" i="3"/>
  <c r="L70" i="3" s="1"/>
  <c r="K61" i="3"/>
  <c r="K70" i="3" s="1"/>
  <c r="J61" i="3"/>
  <c r="J70" i="3" s="1"/>
  <c r="I61" i="3"/>
  <c r="I70" i="3" s="1"/>
  <c r="H61" i="3"/>
  <c r="H70" i="3" s="1"/>
  <c r="F61" i="3"/>
  <c r="E61" i="3"/>
  <c r="E70" i="3" s="1"/>
  <c r="D61" i="3"/>
  <c r="G58" i="3"/>
  <c r="G61" i="3" s="1"/>
  <c r="G70" i="3" s="1"/>
  <c r="G56" i="3"/>
  <c r="L53" i="3"/>
  <c r="J53" i="3"/>
  <c r="H53" i="3"/>
  <c r="F53" i="3"/>
  <c r="D53" i="3"/>
  <c r="B53" i="3"/>
  <c r="L52" i="3"/>
  <c r="K52" i="3"/>
  <c r="J52" i="3"/>
  <c r="I52" i="3"/>
  <c r="H52" i="3"/>
  <c r="F52" i="3"/>
  <c r="E52" i="3"/>
  <c r="D52" i="3"/>
  <c r="C52" i="3"/>
  <c r="C53" i="3" s="1"/>
  <c r="B52" i="3"/>
  <c r="G50" i="3"/>
  <c r="G52" i="3" s="1"/>
  <c r="L44" i="3"/>
  <c r="K44" i="3"/>
  <c r="K53" i="3" s="1"/>
  <c r="J44" i="3"/>
  <c r="I44" i="3"/>
  <c r="I53" i="3" s="1"/>
  <c r="H44" i="3"/>
  <c r="F44" i="3"/>
  <c r="E44" i="3"/>
  <c r="E53" i="3" s="1"/>
  <c r="D44" i="3"/>
  <c r="G41" i="3"/>
  <c r="G44" i="3" s="1"/>
  <c r="G40" i="3"/>
  <c r="J36" i="3"/>
  <c r="C36" i="3"/>
  <c r="B36" i="3"/>
  <c r="L35" i="3"/>
  <c r="K35" i="3"/>
  <c r="J35" i="3"/>
  <c r="I35" i="3"/>
  <c r="H35" i="3"/>
  <c r="F35" i="3"/>
  <c r="E35" i="3"/>
  <c r="D35" i="3"/>
  <c r="G33" i="3"/>
  <c r="G35" i="3" s="1"/>
  <c r="G32" i="3"/>
  <c r="L28" i="3"/>
  <c r="L36" i="3" s="1"/>
  <c r="K28" i="3"/>
  <c r="K36" i="3" s="1"/>
  <c r="J28" i="3"/>
  <c r="I28" i="3"/>
  <c r="I36" i="3" s="1"/>
  <c r="H28" i="3"/>
  <c r="H36" i="3" s="1"/>
  <c r="F28" i="3"/>
  <c r="F36" i="3" s="1"/>
  <c r="E28" i="3"/>
  <c r="E36" i="3" s="1"/>
  <c r="D28" i="3"/>
  <c r="D36" i="3" s="1"/>
  <c r="G22" i="3"/>
  <c r="G28" i="3" s="1"/>
  <c r="L19" i="3"/>
  <c r="J19" i="3"/>
  <c r="H19" i="3"/>
  <c r="F19" i="3"/>
  <c r="D19" i="3"/>
  <c r="B19" i="3"/>
  <c r="L18" i="3"/>
  <c r="K18" i="3"/>
  <c r="J18" i="3"/>
  <c r="I18" i="3"/>
  <c r="H18" i="3"/>
  <c r="F18" i="3"/>
  <c r="E18" i="3"/>
  <c r="D18" i="3"/>
  <c r="C18" i="3"/>
  <c r="C19" i="3" s="1"/>
  <c r="B18" i="3"/>
  <c r="G16" i="3"/>
  <c r="G18" i="3" s="1"/>
  <c r="L10" i="3"/>
  <c r="K10" i="3"/>
  <c r="K19" i="3" s="1"/>
  <c r="J10" i="3"/>
  <c r="I10" i="3"/>
  <c r="I19" i="3" s="1"/>
  <c r="H10" i="3"/>
  <c r="F10" i="3"/>
  <c r="E10" i="3"/>
  <c r="E19" i="3" s="1"/>
  <c r="D10" i="3"/>
  <c r="G9" i="3"/>
  <c r="G8" i="3"/>
  <c r="G7" i="3"/>
  <c r="G10" i="3" s="1"/>
  <c r="G19" i="3" s="1"/>
  <c r="L62" i="2"/>
  <c r="K62" i="2"/>
  <c r="J62" i="2"/>
  <c r="I62" i="2"/>
  <c r="H62" i="2"/>
  <c r="F62" i="2"/>
  <c r="E62" i="2"/>
  <c r="D62" i="2"/>
  <c r="G61" i="2"/>
  <c r="G62" i="2" s="1"/>
  <c r="G60" i="2"/>
  <c r="L56" i="2"/>
  <c r="K56" i="2"/>
  <c r="J56" i="2"/>
  <c r="I56" i="2"/>
  <c r="H56" i="2"/>
  <c r="F56" i="2"/>
  <c r="E56" i="2"/>
  <c r="D56" i="2"/>
  <c r="G55" i="2"/>
  <c r="G54" i="2"/>
  <c r="G56" i="2" s="1"/>
  <c r="L50" i="2"/>
  <c r="K50" i="2"/>
  <c r="J50" i="2"/>
  <c r="I50" i="2"/>
  <c r="H50" i="2"/>
  <c r="F50" i="2"/>
  <c r="E50" i="2"/>
  <c r="D50" i="2"/>
  <c r="G49" i="2"/>
  <c r="G50" i="2" s="1"/>
  <c r="L44" i="2"/>
  <c r="K44" i="2"/>
  <c r="J44" i="2"/>
  <c r="I44" i="2"/>
  <c r="H44" i="2"/>
  <c r="F44" i="2"/>
  <c r="E44" i="2"/>
  <c r="D44" i="2"/>
  <c r="G43" i="2"/>
  <c r="G44" i="2" s="1"/>
  <c r="G42" i="2"/>
  <c r="L38" i="2"/>
  <c r="K38" i="2"/>
  <c r="J38" i="2"/>
  <c r="I38" i="2"/>
  <c r="H38" i="2"/>
  <c r="F38" i="2"/>
  <c r="E38" i="2"/>
  <c r="D38" i="2"/>
  <c r="G37" i="2"/>
  <c r="G38" i="2" s="1"/>
  <c r="L32" i="2"/>
  <c r="K32" i="2"/>
  <c r="J32" i="2"/>
  <c r="I32" i="2"/>
  <c r="H32" i="2"/>
  <c r="F32" i="2"/>
  <c r="E32" i="2"/>
  <c r="D32" i="2"/>
  <c r="G31" i="2"/>
  <c r="G30" i="2"/>
  <c r="G32" i="2" s="1"/>
  <c r="L26" i="2"/>
  <c r="K26" i="2"/>
  <c r="J26" i="2"/>
  <c r="I26" i="2"/>
  <c r="H26" i="2"/>
  <c r="F26" i="2"/>
  <c r="E26" i="2"/>
  <c r="D26" i="2"/>
  <c r="G25" i="2"/>
  <c r="G26" i="2" s="1"/>
  <c r="G24" i="2"/>
  <c r="L20" i="2"/>
  <c r="K20" i="2"/>
  <c r="J20" i="2"/>
  <c r="I20" i="2"/>
  <c r="H20" i="2"/>
  <c r="F20" i="2"/>
  <c r="E20" i="2"/>
  <c r="D20" i="2"/>
  <c r="G19" i="2"/>
  <c r="G18" i="2"/>
  <c r="G20" i="2" s="1"/>
  <c r="L14" i="2"/>
  <c r="K14" i="2"/>
  <c r="J14" i="2"/>
  <c r="I14" i="2"/>
  <c r="H14" i="2"/>
  <c r="F14" i="2"/>
  <c r="E14" i="2"/>
  <c r="D14" i="2"/>
  <c r="G13" i="2"/>
  <c r="G14" i="2" s="1"/>
  <c r="G11" i="2"/>
  <c r="L8" i="2"/>
  <c r="K8" i="2"/>
  <c r="J8" i="2"/>
  <c r="I8" i="2"/>
  <c r="H8" i="2"/>
  <c r="F8" i="2"/>
  <c r="E8" i="2"/>
  <c r="D8" i="2"/>
  <c r="G7" i="2"/>
  <c r="G6" i="2"/>
  <c r="G8" i="2" s="1"/>
  <c r="K85" i="1"/>
  <c r="J85" i="1"/>
  <c r="I85" i="1"/>
  <c r="H85" i="1"/>
  <c r="G85" i="1"/>
  <c r="E85" i="1"/>
  <c r="D85" i="1"/>
  <c r="C85" i="1"/>
  <c r="F82" i="1"/>
  <c r="F85" i="1" s="1"/>
  <c r="K77" i="1"/>
  <c r="J77" i="1"/>
  <c r="I77" i="1"/>
  <c r="H77" i="1"/>
  <c r="G77" i="1"/>
  <c r="E77" i="1"/>
  <c r="D77" i="1"/>
  <c r="C77" i="1"/>
  <c r="F74" i="1"/>
  <c r="F77" i="1" s="1"/>
  <c r="K68" i="1"/>
  <c r="J68" i="1"/>
  <c r="I68" i="1"/>
  <c r="H68" i="1"/>
  <c r="G68" i="1"/>
  <c r="F68" i="1"/>
  <c r="E68" i="1"/>
  <c r="D68" i="1"/>
  <c r="C68" i="1"/>
  <c r="K60" i="1"/>
  <c r="J60" i="1"/>
  <c r="I60" i="1"/>
  <c r="H60" i="1"/>
  <c r="G60" i="1"/>
  <c r="E60" i="1"/>
  <c r="D60" i="1"/>
  <c r="C60" i="1"/>
  <c r="F57" i="1"/>
  <c r="F56" i="1"/>
  <c r="F60" i="1" s="1"/>
  <c r="K52" i="1"/>
  <c r="J52" i="1"/>
  <c r="I52" i="1"/>
  <c r="H52" i="1"/>
  <c r="G52" i="1"/>
  <c r="F52" i="1"/>
  <c r="E52" i="1"/>
  <c r="D52" i="1"/>
  <c r="C52" i="1"/>
  <c r="K43" i="1"/>
  <c r="J43" i="1"/>
  <c r="I43" i="1"/>
  <c r="H43" i="1"/>
  <c r="G43" i="1"/>
  <c r="E43" i="1"/>
  <c r="D43" i="1"/>
  <c r="C43" i="1"/>
  <c r="F40" i="1"/>
  <c r="F43" i="1" s="1"/>
  <c r="K35" i="1"/>
  <c r="J35" i="1"/>
  <c r="I35" i="1"/>
  <c r="H35" i="1"/>
  <c r="G35" i="1"/>
  <c r="E35" i="1"/>
  <c r="D35" i="1"/>
  <c r="C35" i="1"/>
  <c r="F32" i="1"/>
  <c r="F30" i="1"/>
  <c r="F35" i="1" s="1"/>
  <c r="K27" i="1"/>
  <c r="J27" i="1"/>
  <c r="I27" i="1"/>
  <c r="H27" i="1"/>
  <c r="G27" i="1"/>
  <c r="E27" i="1"/>
  <c r="D27" i="1"/>
  <c r="C27" i="1"/>
  <c r="F24" i="1"/>
  <c r="F27" i="1" s="1"/>
  <c r="F23" i="1"/>
  <c r="K19" i="1"/>
  <c r="J19" i="1"/>
  <c r="I19" i="1"/>
  <c r="H19" i="1"/>
  <c r="G19" i="1"/>
  <c r="E19" i="1"/>
  <c r="D19" i="1"/>
  <c r="C19" i="1"/>
  <c r="F13" i="1"/>
  <c r="F19" i="1" s="1"/>
  <c r="K10" i="1"/>
  <c r="J10" i="1"/>
  <c r="I10" i="1"/>
  <c r="H10" i="1"/>
  <c r="G10" i="1"/>
  <c r="E10" i="1"/>
  <c r="D10" i="1"/>
  <c r="C10" i="1"/>
  <c r="F9" i="1"/>
  <c r="F8" i="1"/>
  <c r="F7" i="1"/>
  <c r="F10" i="1" s="1"/>
  <c r="G53" i="3" l="1"/>
  <c r="G105" i="3"/>
  <c r="G36" i="3"/>
  <c r="D70" i="3"/>
  <c r="F70" i="3"/>
  <c r="D87" i="3"/>
  <c r="F87" i="3"/>
</calcChain>
</file>

<file path=xl/sharedStrings.xml><?xml version="1.0" encoding="utf-8"?>
<sst xmlns="http://schemas.openxmlformats.org/spreadsheetml/2006/main" count="601" uniqueCount="108">
  <si>
    <r>
      <rPr>
        <i/>
        <sz val="12"/>
        <rFont val="Calibri"/>
        <family val="2"/>
        <charset val="204"/>
      </rPr>
      <t>школа Людиново</t>
    </r>
    <r>
      <rPr>
        <sz val="12"/>
        <rFont val="Calibri"/>
        <family val="2"/>
        <charset val="204"/>
      </rPr>
      <t xml:space="preserve"> Примерное 10-ти дневное меню для организации горячего питания обучающихся 1-4 классов в 2024году (завтрак)</t>
    </r>
  </si>
  <si>
    <t>Прием пищи,
наименовние блюда</t>
  </si>
  <si>
    <t>масса порции</t>
  </si>
  <si>
    <t>Пищевые вещества, г</t>
  </si>
  <si>
    <t>Энерг 
ценн,
ккал</t>
  </si>
  <si>
    <t>Витамины, мг</t>
  </si>
  <si>
    <t>Минеральные 
вещества</t>
  </si>
  <si>
    <t>номер рецептуры</t>
  </si>
  <si>
    <t xml:space="preserve"> 7 - 11 лет</t>
  </si>
  <si>
    <t>Б</t>
  </si>
  <si>
    <t>Ж</t>
  </si>
  <si>
    <t>У</t>
  </si>
  <si>
    <t>В1</t>
  </si>
  <si>
    <t>E</t>
  </si>
  <si>
    <t>С</t>
  </si>
  <si>
    <t>Са</t>
  </si>
  <si>
    <t>Fe</t>
  </si>
  <si>
    <t>Завтрак</t>
  </si>
  <si>
    <t xml:space="preserve">                                         1 День</t>
  </si>
  <si>
    <t>Макароны запеченные с сыром</t>
  </si>
  <si>
    <t>200/20</t>
  </si>
  <si>
    <t>Масло сливочное порциями</t>
  </si>
  <si>
    <t>Чай  Каркаде</t>
  </si>
  <si>
    <t>200/15</t>
  </si>
  <si>
    <t>Хлеб ржаной</t>
  </si>
  <si>
    <t>Хлеб пшеничный</t>
  </si>
  <si>
    <t>Итого день:</t>
  </si>
  <si>
    <t>2 День</t>
  </si>
  <si>
    <t>Каша из крупы "Геркулес" молочная с маслом сливочным</t>
  </si>
  <si>
    <t>200/5</t>
  </si>
  <si>
    <t>Кофейный напиток с молоком</t>
  </si>
  <si>
    <t>Сыр порциями</t>
  </si>
  <si>
    <t>3 День</t>
  </si>
  <si>
    <t xml:space="preserve">Каша пшенная молочная с маслом сливочным </t>
  </si>
  <si>
    <t>Яйцо отварное</t>
  </si>
  <si>
    <t>Чай с сахаром с лимоном</t>
  </si>
  <si>
    <t>4 День</t>
  </si>
  <si>
    <t>Запеканка рисовая с творогом с молоком сгущенным</t>
  </si>
  <si>
    <t>Чай с сахаром</t>
  </si>
  <si>
    <t>5 День</t>
  </si>
  <si>
    <t>Омлет натуральный</t>
  </si>
  <si>
    <t>Фрукт по сезону</t>
  </si>
  <si>
    <t>Кисель из концентратов витаминизированный</t>
  </si>
  <si>
    <t>6 День</t>
  </si>
  <si>
    <t>Суп молочный с макаронными изделиями</t>
  </si>
  <si>
    <t>Напиток из шиповника</t>
  </si>
  <si>
    <t>7 День</t>
  </si>
  <si>
    <t xml:space="preserve">Плов вегетарианский с сухофруктами </t>
  </si>
  <si>
    <t>8 День</t>
  </si>
  <si>
    <t>9 День</t>
  </si>
  <si>
    <t xml:space="preserve">Каша гречневая молочная с маслом сливочным, сахаром </t>
  </si>
  <si>
    <t>10 День</t>
  </si>
  <si>
    <t xml:space="preserve">Картофель тушеный с луком и томатом </t>
  </si>
  <si>
    <t>Кукуруза консервированная</t>
  </si>
  <si>
    <t>Примечание:</t>
  </si>
  <si>
    <t>1. Единый сборник технологичкских нормативов, рецептур блюд, кулинарных изделий для детских садов, школ, школ-интернатов, детских домов,  оздоровительных учреджний,</t>
  </si>
  <si>
    <t xml:space="preserve"> учреждений проффессионального образования, специализированных учреждений для несовершеннолетних, нуждающихся в социальной реабилитации, лечебно-профилактических </t>
  </si>
  <si>
    <t>учреждений    (Пермь, 2021г, сост. А.Я. Перевалов, Н.В. Тапешкина. -Изд-е 4-е доп. И испр.)</t>
  </si>
  <si>
    <t>2. Таблицы химического состава и калорийности российских продуктов питания.</t>
  </si>
  <si>
    <t>Справочник М.:ДеЛипринт, 2007г.. Скурихин И.М. ТутельянВ.А.</t>
  </si>
  <si>
    <r>
      <rPr>
        <i/>
        <sz val="12"/>
        <rFont val="Calibri"/>
        <family val="2"/>
        <charset val="204"/>
      </rPr>
      <t>школа Людиново</t>
    </r>
    <r>
      <rPr>
        <sz val="12"/>
        <rFont val="Calibri"/>
        <family val="2"/>
        <charset val="204"/>
      </rPr>
      <t xml:space="preserve"> Примерное 12-ти дневное меню для организации горячего питания обучающихся 5-11классов из  малообеспеченных семей  в 2024году (завтрак)</t>
    </r>
  </si>
  <si>
    <t xml:space="preserve">12-18 лет </t>
  </si>
  <si>
    <t xml:space="preserve">Макароны отварные с маслом сливочным </t>
  </si>
  <si>
    <t>180/5</t>
  </si>
  <si>
    <t>Капуста тушеная</t>
  </si>
  <si>
    <t>Дотационная плата с 5-11 класс из малообеспеченных и многодетных семей 30 руб.</t>
  </si>
  <si>
    <r>
      <rPr>
        <i/>
        <sz val="12"/>
        <rFont val="Calibri"/>
        <family val="2"/>
        <charset val="204"/>
      </rPr>
      <t>школа Людиново</t>
    </r>
    <r>
      <rPr>
        <sz val="12"/>
        <rFont val="Calibri"/>
        <family val="2"/>
        <charset val="204"/>
      </rPr>
      <t xml:space="preserve"> Примерное 10-ти дневное меню для организации горячего питания детей ОВЗ и детей -инвалидов и обучающихся, являющихся полнородными и не полнородными братьями/сестрами военнослужащих, мобилизованных, командированных, добровольцев, принимающих участие в специальной военной операции на территории ЛНР, ДНР, запорожской, Херсонской областей и Украины,  в 2024году </t>
    </r>
  </si>
  <si>
    <t xml:space="preserve">масса порции </t>
  </si>
  <si>
    <t xml:space="preserve">с 12 лет </t>
  </si>
  <si>
    <t>240/20</t>
  </si>
  <si>
    <t>Итого завтрак:</t>
  </si>
  <si>
    <t>Обед:</t>
  </si>
  <si>
    <t>Борщ из свежей капусты с картофелем на курином бульоне</t>
  </si>
  <si>
    <t xml:space="preserve">Шницель рыбный </t>
  </si>
  <si>
    <t>Картофельное пюре с маслом сливочным</t>
  </si>
  <si>
    <t>Компот из свежих фруктов</t>
  </si>
  <si>
    <t>Итого обед:</t>
  </si>
  <si>
    <t>Итого за день:</t>
  </si>
  <si>
    <t>250/5</t>
  </si>
  <si>
    <t>Суп картофельный с крупой на курином бульоне</t>
  </si>
  <si>
    <t>Плов с мясом птицы</t>
  </si>
  <si>
    <t xml:space="preserve">Чай с сахаром </t>
  </si>
  <si>
    <t>Обед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</si>
  <si>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</si>
  <si>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</si>
  <si>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</si>
  <si>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</si>
  <si>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240/15</t>
  </si>
  <si>
    <t>Суп фасолевый на курином бульоне</t>
  </si>
  <si>
    <t>Тефтели из говядины</t>
  </si>
  <si>
    <t>Рагу из овощей</t>
  </si>
  <si>
    <t>Суп-лапша домашняя</t>
  </si>
  <si>
    <t>Оладьи из печени</t>
  </si>
  <si>
    <t>Щи из свежей капусты с картофелем на курином бульоне</t>
  </si>
  <si>
    <t>Котлета куриная</t>
  </si>
  <si>
    <t>Макаронные изделия отварные с маслом сливочным</t>
  </si>
  <si>
    <t>Суп из овощей</t>
  </si>
  <si>
    <t>Голубцы ленивые</t>
  </si>
  <si>
    <t>Картофель отварной с маслом сливочным</t>
  </si>
  <si>
    <t>Биточек рыбный</t>
  </si>
  <si>
    <t>Рис отварной рассыпчатый с маслом сливочным</t>
  </si>
  <si>
    <t>Суп гороховый на курином бульоне</t>
  </si>
  <si>
    <t>Рагу из овощей и мяса птицы</t>
  </si>
  <si>
    <t>Суп картофельный с рыбными консервами</t>
  </si>
  <si>
    <r>
      <rPr>
        <i/>
        <sz val="11"/>
        <rFont val="Calibri"/>
        <family val="2"/>
        <charset val="204"/>
      </rPr>
      <t>школа Людиново</t>
    </r>
    <r>
      <rPr>
        <sz val="11"/>
        <rFont val="Calibri"/>
        <family val="2"/>
        <charset val="204"/>
      </rPr>
      <t xml:space="preserve"> 1</t>
    </r>
    <r>
      <rPr>
        <sz val="11"/>
        <color rgb="FF000000"/>
        <rFont val="Calibri"/>
        <family val="2"/>
        <charset val="204"/>
      </rPr>
      <t>0</t>
    </r>
    <r>
      <rPr>
        <sz val="11"/>
        <color rgb="FF000000"/>
        <rFont val="Calibri"/>
        <family val="2"/>
        <charset val="204"/>
      </rPr>
      <t xml:space="preserve">-ти дневное меню </t>
    </r>
    <r>
      <rPr>
        <sz val="11"/>
        <color rgb="FF000000"/>
        <rFont val="Calibri"/>
        <family val="2"/>
        <charset val="204"/>
      </rPr>
      <t>приготовления блюд</t>
    </r>
    <r>
      <rPr>
        <sz val="11"/>
        <color rgb="FF000000"/>
        <rFont val="Calibri"/>
        <family val="2"/>
        <charset val="204"/>
      </rPr>
      <t xml:space="preserve"> для организации горячего питания обучающихся 5-11классов из многодетных семей  в 2024-2</t>
    </r>
    <r>
      <rPr>
        <sz val="11"/>
        <color rgb="FF000000"/>
        <rFont val="Calibri"/>
        <family val="2"/>
        <charset val="204"/>
      </rPr>
      <t xml:space="preserve">025 учебном году </t>
    </r>
    <r>
      <rPr>
        <sz val="11"/>
        <color rgb="FF000000"/>
        <rFont val="Calibri"/>
        <family val="2"/>
        <charset val="204"/>
      </rPr>
      <t xml:space="preserve">(обед) </t>
    </r>
    <r>
      <rPr>
        <sz val="11"/>
        <color rgb="FF000000"/>
        <rFont val="Calibri"/>
        <family val="2"/>
        <charset val="204"/>
      </rPr>
      <t>на сумму 84, 86 рублей</t>
    </r>
  </si>
  <si>
    <t>Нарезка из сезонных овощей</t>
  </si>
  <si>
    <t xml:space="preserve">Обед  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</si>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</sst>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0"/>
  </numFmts>
  <fonts count="11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2"/>
      <name val="Calibri"/>
      <family val="2"/>
      <charset val="204"/>
    </font>
    <font>
      <sz val="12"/>
      <name val="Calibri"/>
      <family val="2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166" fontId="0" fillId="0" borderId="0" xfId="0" applyNumberFormat="1"/>
    <xf numFmtId="0" fontId="1" fillId="0" borderId="1" xfId="0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66" fontId="0" fillId="0" borderId="1" xfId="0" applyNumberFormat="1" applyBorder="1"/>
    <xf numFmtId="0" fontId="0" fillId="0" borderId="1" xfId="0" applyBorder="1" applyAlignment="1">
      <alignment horizontal="right"/>
    </xf>
    <xf numFmtId="0" fontId="0" fillId="2" borderId="2" xfId="0" applyFill="1" applyBorder="1"/>
    <xf numFmtId="166" fontId="1" fillId="0" borderId="1" xfId="0" applyNumberFormat="1" applyFont="1" applyBorder="1"/>
    <xf numFmtId="0" fontId="0" fillId="2" borderId="2" xfId="0" applyFill="1" applyBorder="1" applyAlignment="1">
      <alignment horizontal="right"/>
    </xf>
    <xf numFmtId="0" fontId="0" fillId="3" borderId="3" xfId="0" applyFill="1" applyBorder="1"/>
    <xf numFmtId="0" fontId="1" fillId="2" borderId="2" xfId="0" applyFont="1" applyFill="1" applyBorder="1"/>
    <xf numFmtId="0" fontId="2" fillId="0" borderId="0" xfId="0" applyFont="1"/>
    <xf numFmtId="166" fontId="2" fillId="0" borderId="0" xfId="0" applyNumberFormat="1" applyFont="1"/>
    <xf numFmtId="0" fontId="0" fillId="0" borderId="0" xfId="0" applyAlignment="1">
      <alignment horizontal="right"/>
    </xf>
    <xf numFmtId="0" fontId="1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1" fillId="0" borderId="5" xfId="0" applyFont="1" applyBorder="1"/>
    <xf numFmtId="0" fontId="3" fillId="0" borderId="6" xfId="0" applyFont="1" applyBorder="1" applyAlignment="1">
      <alignment horizontal="center" vertical="center" wrapText="1"/>
    </xf>
    <xf numFmtId="0" fontId="0" fillId="0" borderId="7" xfId="0" applyBorder="1"/>
    <xf numFmtId="0" fontId="0" fillId="4" borderId="8" xfId="0" applyFill="1" applyBorder="1"/>
    <xf numFmtId="0" fontId="0" fillId="0" borderId="9" xfId="0" applyBorder="1"/>
    <xf numFmtId="0" fontId="1" fillId="0" borderId="0" xfId="0" applyFont="1"/>
    <xf numFmtId="0" fontId="1" fillId="0" borderId="7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2" borderId="2" xfId="0" applyFill="1" applyBorder="1"/>
    <xf numFmtId="166" fontId="0" fillId="0" borderId="1" xfId="0" applyNumberFormat="1" applyBorder="1"/>
    <xf numFmtId="0" fontId="0" fillId="0" borderId="5" xfId="0" applyBorder="1"/>
    <xf numFmtId="0" fontId="0" fillId="0" borderId="1" xfId="0" applyBorder="1" applyAlignment="1">
      <alignment wrapText="1"/>
    </xf>
    <xf numFmtId="166" fontId="4" fillId="0" borderId="0" xfId="0" applyNumberFormat="1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7" xfId="0" applyFont="1" applyBorder="1"/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66" fontId="4" fillId="0" borderId="1" xfId="0" applyNumberFormat="1" applyFont="1" applyBorder="1"/>
    <xf numFmtId="0" fontId="4" fillId="0" borderId="5" xfId="0" applyFont="1" applyBorder="1"/>
    <xf numFmtId="0" fontId="5" fillId="0" borderId="1" xfId="0" applyFont="1" applyBorder="1" applyAlignment="1">
      <alignment horizontal="right"/>
    </xf>
    <xf numFmtId="0" fontId="5" fillId="2" borderId="2" xfId="0" applyFont="1" applyFill="1" applyBorder="1"/>
    <xf numFmtId="166" fontId="5" fillId="0" borderId="1" xfId="0" applyNumberFormat="1" applyFont="1" applyBorder="1"/>
    <xf numFmtId="0" fontId="5" fillId="0" borderId="5" xfId="0" applyFont="1" applyBorder="1"/>
    <xf numFmtId="0" fontId="4" fillId="4" borderId="8" xfId="0" applyFont="1" applyFill="1" applyBorder="1"/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4" fillId="0" borderId="9" xfId="0" applyFont="1" applyBorder="1"/>
    <xf numFmtId="0" fontId="5" fillId="0" borderId="7" xfId="0" applyFont="1" applyBorder="1"/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2" borderId="2" xfId="0" applyFont="1" applyFill="1" applyBorder="1"/>
    <xf numFmtId="166" fontId="6" fillId="0" borderId="1" xfId="0" applyNumberFormat="1" applyFont="1" applyBorder="1"/>
    <xf numFmtId="0" fontId="6" fillId="0" borderId="5" xfId="0" applyFont="1" applyBorder="1"/>
    <xf numFmtId="0" fontId="4" fillId="0" borderId="0" xfId="0" applyFont="1"/>
    <xf numFmtId="0" fontId="4" fillId="0" borderId="13" xfId="0" applyFont="1" applyBorder="1" applyAlignment="1">
      <alignment horizontal="right"/>
    </xf>
    <xf numFmtId="0" fontId="4" fillId="0" borderId="13" xfId="0" applyFont="1" applyBorder="1"/>
    <xf numFmtId="166" fontId="4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right"/>
    </xf>
    <xf numFmtId="166" fontId="0" fillId="0" borderId="0" xfId="0" applyNumberFormat="1"/>
    <xf numFmtId="0" fontId="4" fillId="0" borderId="0" xfId="0" applyFont="1" applyAlignment="1">
      <alignment wrapText="1"/>
    </xf>
    <xf numFmtId="0" fontId="4" fillId="0" borderId="13" xfId="0" applyFont="1" applyBorder="1" applyAlignment="1">
      <alignment horizontal="right" wrapText="1"/>
    </xf>
    <xf numFmtId="0" fontId="4" fillId="0" borderId="13" xfId="0" applyFont="1" applyBorder="1" applyAlignment="1">
      <alignment wrapText="1"/>
    </xf>
    <xf numFmtId="166" fontId="4" fillId="0" borderId="0" xfId="0" applyNumberFormat="1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4642723" count="1">
        <pm:charStyle name="Обычный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zoomScale="60" workbookViewId="0">
      <selection activeCell="D90" sqref="D90"/>
    </sheetView>
  </sheetViews>
  <sheetFormatPr defaultRowHeight="15" x14ac:dyDescent="0.25"/>
  <cols>
    <col min="1" max="1" width="45.5703125" customWidth="1"/>
    <col min="2" max="2" width="10.28515625" style="15" customWidth="1"/>
    <col min="3" max="3" width="8.7109375" customWidth="1"/>
    <col min="4" max="4" width="8.42578125" customWidth="1"/>
    <col min="5" max="5" width="8.5703125" customWidth="1"/>
    <col min="6" max="6" width="9.42578125" customWidth="1"/>
    <col min="7" max="7" width="7.85546875" customWidth="1"/>
    <col min="8" max="8" width="7.7109375" customWidth="1"/>
    <col min="9" max="9" width="9.42578125" style="1" customWidth="1"/>
    <col min="10" max="10" width="9.42578125" customWidth="1"/>
    <col min="11" max="11" width="9.5703125" customWidth="1"/>
    <col min="12" max="1024" width="8.7109375" customWidth="1"/>
  </cols>
  <sheetData>
    <row r="1" spans="1:12" ht="15.75" x14ac:dyDescent="0.25">
      <c r="A1" s="68" t="s">
        <v>0</v>
      </c>
      <c r="B1" s="69"/>
      <c r="C1" s="70"/>
      <c r="D1" s="68"/>
      <c r="E1" s="68"/>
      <c r="F1" s="68"/>
      <c r="G1" s="68"/>
      <c r="H1" s="68"/>
      <c r="I1" s="71"/>
      <c r="J1" s="68"/>
      <c r="K1" s="68"/>
      <c r="L1" s="36"/>
    </row>
    <row r="2" spans="1:12" ht="42" customHeight="1" x14ac:dyDescent="0.25">
      <c r="A2" s="73" t="s">
        <v>1</v>
      </c>
      <c r="B2" s="38" t="s">
        <v>2</v>
      </c>
      <c r="C2" s="72" t="s">
        <v>3</v>
      </c>
      <c r="D2" s="72"/>
      <c r="E2" s="72"/>
      <c r="F2" s="73" t="s">
        <v>4</v>
      </c>
      <c r="G2" s="72" t="s">
        <v>5</v>
      </c>
      <c r="H2" s="72"/>
      <c r="I2" s="72"/>
      <c r="J2" s="73" t="s">
        <v>6</v>
      </c>
      <c r="K2" s="74"/>
      <c r="L2" s="39" t="s">
        <v>7</v>
      </c>
    </row>
    <row r="3" spans="1:12" ht="31.5" x14ac:dyDescent="0.25">
      <c r="A3" s="73"/>
      <c r="B3" s="40" t="s">
        <v>8</v>
      </c>
      <c r="C3" s="41" t="s">
        <v>9</v>
      </c>
      <c r="D3" s="41" t="s">
        <v>10</v>
      </c>
      <c r="E3" s="41" t="s">
        <v>11</v>
      </c>
      <c r="F3" s="73"/>
      <c r="G3" s="41" t="s">
        <v>12</v>
      </c>
      <c r="H3" s="41" t="s">
        <v>13</v>
      </c>
      <c r="I3" s="42" t="s">
        <v>14</v>
      </c>
      <c r="J3" s="41" t="s">
        <v>15</v>
      </c>
      <c r="K3" s="43" t="s">
        <v>16</v>
      </c>
      <c r="L3" s="44"/>
    </row>
    <row r="4" spans="1:12" ht="15.75" x14ac:dyDescent="0.25">
      <c r="A4" s="45" t="s">
        <v>17</v>
      </c>
      <c r="B4" s="75" t="s">
        <v>18</v>
      </c>
      <c r="C4" s="76"/>
      <c r="D4" s="76"/>
      <c r="E4" s="76"/>
      <c r="F4" s="76"/>
      <c r="G4" s="76"/>
      <c r="H4" s="76"/>
      <c r="I4" s="76"/>
      <c r="J4" s="76"/>
      <c r="K4" s="76"/>
      <c r="L4" s="44"/>
    </row>
    <row r="5" spans="1:12" ht="15.75" x14ac:dyDescent="0.25">
      <c r="A5" s="46" t="s">
        <v>19</v>
      </c>
      <c r="B5" s="47" t="s">
        <v>20</v>
      </c>
      <c r="C5" s="46">
        <v>10.3</v>
      </c>
      <c r="D5" s="46">
        <v>12.4</v>
      </c>
      <c r="E5" s="46">
        <v>41.2</v>
      </c>
      <c r="F5" s="46">
        <v>318</v>
      </c>
      <c r="G5" s="46">
        <v>3.5999999999999997E-2</v>
      </c>
      <c r="H5" s="46">
        <v>0</v>
      </c>
      <c r="I5" s="48">
        <v>15</v>
      </c>
      <c r="J5" s="46">
        <v>8.4</v>
      </c>
      <c r="K5" s="49">
        <v>0.54</v>
      </c>
      <c r="L5" s="44">
        <v>261</v>
      </c>
    </row>
    <row r="6" spans="1:12" ht="15.75" x14ac:dyDescent="0.25">
      <c r="A6" s="46" t="s">
        <v>21</v>
      </c>
      <c r="B6" s="47">
        <v>10</v>
      </c>
      <c r="C6" s="46">
        <v>0.13</v>
      </c>
      <c r="D6" s="46">
        <v>7.25</v>
      </c>
      <c r="E6" s="46">
        <v>0.09</v>
      </c>
      <c r="F6" s="46">
        <v>66.099999999999994</v>
      </c>
      <c r="G6" s="46">
        <v>0</v>
      </c>
      <c r="H6" s="46">
        <v>0.01</v>
      </c>
      <c r="I6" s="48">
        <v>0</v>
      </c>
      <c r="J6" s="46">
        <v>0.24</v>
      </c>
      <c r="K6" s="49">
        <v>0</v>
      </c>
      <c r="L6" s="44">
        <v>75</v>
      </c>
    </row>
    <row r="7" spans="1:12" ht="15.75" x14ac:dyDescent="0.25">
      <c r="A7" s="46" t="s">
        <v>22</v>
      </c>
      <c r="B7" s="47" t="s">
        <v>23</v>
      </c>
      <c r="C7" s="46">
        <v>0</v>
      </c>
      <c r="D7" s="46">
        <v>0.01</v>
      </c>
      <c r="E7" s="46">
        <v>14</v>
      </c>
      <c r="F7" s="46">
        <f>C7*4+D7*9+E7*4</f>
        <v>56.09</v>
      </c>
      <c r="G7" s="46">
        <v>0.01</v>
      </c>
      <c r="H7" s="46">
        <v>0</v>
      </c>
      <c r="I7" s="48">
        <v>0.1</v>
      </c>
      <c r="J7" s="46">
        <v>0.5</v>
      </c>
      <c r="K7" s="49">
        <v>0.13</v>
      </c>
      <c r="L7" s="44">
        <v>79</v>
      </c>
    </row>
    <row r="8" spans="1:12" ht="15.75" x14ac:dyDescent="0.25">
      <c r="A8" s="46" t="s">
        <v>24</v>
      </c>
      <c r="B8" s="47">
        <v>30</v>
      </c>
      <c r="C8" s="46">
        <v>2.4</v>
      </c>
      <c r="D8" s="46">
        <v>0.45</v>
      </c>
      <c r="E8" s="46">
        <v>12.3</v>
      </c>
      <c r="F8" s="46">
        <f>C8*4+D8*9+E8*4</f>
        <v>62.85</v>
      </c>
      <c r="G8" s="46">
        <v>7.4999999999999983E-2</v>
      </c>
      <c r="H8" s="46">
        <v>0.69</v>
      </c>
      <c r="I8" s="48">
        <v>0</v>
      </c>
      <c r="J8" s="46">
        <v>9.9</v>
      </c>
      <c r="K8" s="49">
        <v>1.32</v>
      </c>
      <c r="L8" s="44">
        <v>574</v>
      </c>
    </row>
    <row r="9" spans="1:12" ht="15.75" x14ac:dyDescent="0.25">
      <c r="A9" s="46" t="s">
        <v>25</v>
      </c>
      <c r="B9" s="47">
        <v>30</v>
      </c>
      <c r="C9" s="46">
        <v>2.25</v>
      </c>
      <c r="D9" s="46">
        <v>0.86999999999999988</v>
      </c>
      <c r="E9" s="46">
        <v>15.42</v>
      </c>
      <c r="F9" s="46">
        <f>C9*4+D9*9+E9*4</f>
        <v>78.509999999999991</v>
      </c>
      <c r="G9" s="46">
        <v>3.3000000000000002E-2</v>
      </c>
      <c r="H9" s="46">
        <v>0.51</v>
      </c>
      <c r="I9" s="48">
        <v>0</v>
      </c>
      <c r="J9" s="46">
        <v>14.1</v>
      </c>
      <c r="K9" s="49">
        <v>1.17</v>
      </c>
      <c r="L9" s="44">
        <v>576</v>
      </c>
    </row>
    <row r="10" spans="1:12" ht="15.75" x14ac:dyDescent="0.25">
      <c r="A10" s="45" t="s">
        <v>26</v>
      </c>
      <c r="B10" s="50">
        <v>505</v>
      </c>
      <c r="C10" s="45">
        <f>SUM(C6:C9)</f>
        <v>4.7799999999999994</v>
      </c>
      <c r="D10" s="45">
        <f>SUM(D6:D9)</f>
        <v>8.58</v>
      </c>
      <c r="E10" s="45">
        <f>SUM(E6:E9)</f>
        <v>41.81</v>
      </c>
      <c r="F10" s="51">
        <f>SUM(F5:F9)</f>
        <v>581.55000000000007</v>
      </c>
      <c r="G10" s="45">
        <f>SUM(G6:G9)</f>
        <v>0.11799999999999998</v>
      </c>
      <c r="H10" s="45">
        <f>SUM(H6:H9)</f>
        <v>1.21</v>
      </c>
      <c r="I10" s="52">
        <f>SUM(I6:I9)</f>
        <v>0.1</v>
      </c>
      <c r="J10" s="45">
        <f>SUM(J6:J9)</f>
        <v>24.740000000000002</v>
      </c>
      <c r="K10" s="53">
        <f>SUM(K6:K9)</f>
        <v>2.62</v>
      </c>
      <c r="L10" s="44"/>
    </row>
    <row r="11" spans="1:12" s="11" customFormat="1" ht="15.75" x14ac:dyDescent="0.25">
      <c r="A11" s="77" t="s">
        <v>27</v>
      </c>
      <c r="B11" s="77"/>
      <c r="C11" s="77"/>
      <c r="D11" s="77"/>
      <c r="E11" s="77"/>
      <c r="F11" s="77"/>
      <c r="G11" s="77"/>
      <c r="H11" s="77"/>
      <c r="I11" s="77"/>
      <c r="J11" s="77"/>
      <c r="K11" s="78"/>
      <c r="L11" s="54"/>
    </row>
    <row r="12" spans="1:12" ht="15.75" x14ac:dyDescent="0.25">
      <c r="A12" s="55" t="s">
        <v>17</v>
      </c>
      <c r="B12" s="50"/>
      <c r="C12" s="41"/>
      <c r="D12" s="41"/>
      <c r="E12" s="41"/>
      <c r="F12" s="41"/>
      <c r="G12" s="41"/>
      <c r="H12" s="41"/>
      <c r="I12" s="42"/>
      <c r="J12" s="41"/>
      <c r="K12" s="43"/>
      <c r="L12" s="44"/>
    </row>
    <row r="13" spans="1:12" ht="31.5" x14ac:dyDescent="0.25">
      <c r="A13" s="56" t="s">
        <v>28</v>
      </c>
      <c r="B13" s="47" t="s">
        <v>29</v>
      </c>
      <c r="C13" s="46">
        <v>12.65</v>
      </c>
      <c r="D13" s="46">
        <v>11.12</v>
      </c>
      <c r="E13" s="46">
        <v>16.8</v>
      </c>
      <c r="F13" s="46">
        <f>C13*4+D13*9+E13*4</f>
        <v>217.88</v>
      </c>
      <c r="G13" s="46">
        <v>0.06</v>
      </c>
      <c r="H13" s="46">
        <v>0.45</v>
      </c>
      <c r="I13" s="48">
        <v>0</v>
      </c>
      <c r="J13" s="46">
        <v>114.75</v>
      </c>
      <c r="K13" s="49">
        <v>0.56000000000000005</v>
      </c>
      <c r="L13" s="44">
        <v>234</v>
      </c>
    </row>
    <row r="14" spans="1:12" ht="15.75" x14ac:dyDescent="0.25">
      <c r="A14" s="56" t="s">
        <v>30</v>
      </c>
      <c r="B14" s="47" t="s">
        <v>23</v>
      </c>
      <c r="C14" s="46">
        <v>3.1</v>
      </c>
      <c r="D14" s="46">
        <v>3.27</v>
      </c>
      <c r="E14" s="46">
        <v>19.670000000000002</v>
      </c>
      <c r="F14" s="46">
        <v>117.23</v>
      </c>
      <c r="G14" s="46">
        <v>0.02</v>
      </c>
      <c r="H14" s="46">
        <v>0.08</v>
      </c>
      <c r="I14" s="48">
        <v>0.2</v>
      </c>
      <c r="J14" s="46">
        <v>105</v>
      </c>
      <c r="K14" s="49">
        <v>7.0000000000000007E-2</v>
      </c>
      <c r="L14" s="44">
        <v>465</v>
      </c>
    </row>
    <row r="15" spans="1:12" ht="15.75" x14ac:dyDescent="0.25">
      <c r="A15" s="46" t="s">
        <v>21</v>
      </c>
      <c r="B15" s="47">
        <v>10</v>
      </c>
      <c r="C15" s="46">
        <v>0.13</v>
      </c>
      <c r="D15" s="46">
        <v>7.25</v>
      </c>
      <c r="E15" s="46">
        <v>0.09</v>
      </c>
      <c r="F15" s="46">
        <v>66.099999999999994</v>
      </c>
      <c r="G15" s="46">
        <v>0</v>
      </c>
      <c r="H15" s="46">
        <v>0.01</v>
      </c>
      <c r="I15" s="48">
        <v>0</v>
      </c>
      <c r="J15" s="46">
        <v>0.24</v>
      </c>
      <c r="K15" s="49">
        <v>0</v>
      </c>
      <c r="L15" s="44">
        <v>75</v>
      </c>
    </row>
    <row r="16" spans="1:12" ht="15.75" x14ac:dyDescent="0.25">
      <c r="A16" s="56" t="s">
        <v>31</v>
      </c>
      <c r="B16" s="47">
        <v>15</v>
      </c>
      <c r="C16" s="46">
        <v>3.48</v>
      </c>
      <c r="D16" s="46">
        <v>4.43</v>
      </c>
      <c r="E16" s="46">
        <v>0</v>
      </c>
      <c r="F16" s="46">
        <v>53.7</v>
      </c>
      <c r="G16" s="46">
        <v>0</v>
      </c>
      <c r="H16" s="46">
        <v>0</v>
      </c>
      <c r="I16" s="48">
        <v>0</v>
      </c>
      <c r="J16" s="46">
        <v>2</v>
      </c>
      <c r="K16" s="49">
        <v>0</v>
      </c>
      <c r="L16" s="44">
        <v>79</v>
      </c>
    </row>
    <row r="17" spans="1:12" ht="15.75" x14ac:dyDescent="0.25">
      <c r="A17" s="46" t="s">
        <v>24</v>
      </c>
      <c r="B17" s="47">
        <v>30</v>
      </c>
      <c r="C17" s="46">
        <v>2.4</v>
      </c>
      <c r="D17" s="46">
        <v>0.45</v>
      </c>
      <c r="E17" s="46">
        <v>12.3</v>
      </c>
      <c r="F17" s="46">
        <v>62.85</v>
      </c>
      <c r="G17" s="46">
        <v>7.4999999999999983E-2</v>
      </c>
      <c r="H17" s="46">
        <v>0.69</v>
      </c>
      <c r="I17" s="48">
        <v>0</v>
      </c>
      <c r="J17" s="46">
        <v>9.9</v>
      </c>
      <c r="K17" s="49">
        <v>1.32</v>
      </c>
      <c r="L17" s="44">
        <v>574</v>
      </c>
    </row>
    <row r="18" spans="1:12" ht="15.75" x14ac:dyDescent="0.25">
      <c r="A18" s="46" t="s">
        <v>25</v>
      </c>
      <c r="B18" s="47">
        <v>30</v>
      </c>
      <c r="C18" s="46">
        <v>2.25</v>
      </c>
      <c r="D18" s="46">
        <v>0.86999999999999988</v>
      </c>
      <c r="E18" s="46">
        <v>15.42</v>
      </c>
      <c r="F18" s="46">
        <v>78.509999999999991</v>
      </c>
      <c r="G18" s="46">
        <v>3.3000000000000002E-2</v>
      </c>
      <c r="H18" s="46">
        <v>0.51</v>
      </c>
      <c r="I18" s="48">
        <v>0</v>
      </c>
      <c r="J18" s="46">
        <v>14.1</v>
      </c>
      <c r="K18" s="49">
        <v>1.17</v>
      </c>
      <c r="L18" s="44">
        <v>576</v>
      </c>
    </row>
    <row r="19" spans="1:12" ht="15.75" x14ac:dyDescent="0.25">
      <c r="A19" s="45" t="s">
        <v>26</v>
      </c>
      <c r="B19" s="50">
        <v>505</v>
      </c>
      <c r="C19" s="45">
        <f t="shared" ref="C19:K19" si="0">SUM(C13:C18)</f>
        <v>24.009999999999998</v>
      </c>
      <c r="D19" s="45">
        <f t="shared" si="0"/>
        <v>27.39</v>
      </c>
      <c r="E19" s="45">
        <f t="shared" si="0"/>
        <v>64.28</v>
      </c>
      <c r="F19" s="45">
        <f t="shared" si="0"/>
        <v>596.27</v>
      </c>
      <c r="G19" s="45">
        <f t="shared" si="0"/>
        <v>0.18799999999999997</v>
      </c>
      <c r="H19" s="45">
        <f t="shared" si="0"/>
        <v>1.74</v>
      </c>
      <c r="I19" s="52">
        <f t="shared" si="0"/>
        <v>0.2</v>
      </c>
      <c r="J19" s="45">
        <f t="shared" si="0"/>
        <v>245.99</v>
      </c>
      <c r="K19" s="53">
        <f t="shared" si="0"/>
        <v>3.12</v>
      </c>
      <c r="L19" s="44"/>
    </row>
    <row r="20" spans="1:12" s="11" customFormat="1" ht="15.75" x14ac:dyDescent="0.25">
      <c r="A20" s="77" t="s">
        <v>32</v>
      </c>
      <c r="B20" s="77"/>
      <c r="C20" s="77"/>
      <c r="D20" s="77"/>
      <c r="E20" s="77"/>
      <c r="F20" s="77"/>
      <c r="G20" s="77"/>
      <c r="H20" s="77"/>
      <c r="I20" s="77"/>
      <c r="J20" s="77"/>
      <c r="K20" s="78"/>
      <c r="L20" s="54"/>
    </row>
    <row r="21" spans="1:12" ht="15.75" x14ac:dyDescent="0.25">
      <c r="A21" s="45" t="s">
        <v>17</v>
      </c>
      <c r="B21" s="50"/>
      <c r="C21" s="46"/>
      <c r="D21" s="46"/>
      <c r="E21" s="46"/>
      <c r="F21" s="46"/>
      <c r="G21" s="46"/>
      <c r="H21" s="46"/>
      <c r="I21" s="48"/>
      <c r="J21" s="46"/>
      <c r="K21" s="49"/>
      <c r="L21" s="44"/>
    </row>
    <row r="22" spans="1:12" ht="31.5" x14ac:dyDescent="0.25">
      <c r="A22" s="56" t="s">
        <v>33</v>
      </c>
      <c r="B22" s="57" t="s">
        <v>29</v>
      </c>
      <c r="C22" s="46">
        <v>9.32</v>
      </c>
      <c r="D22" s="46">
        <v>9.3000000000000007</v>
      </c>
      <c r="E22" s="46">
        <v>9.3000000000000007</v>
      </c>
      <c r="F22" s="46">
        <v>299.5</v>
      </c>
      <c r="G22" s="46">
        <v>0.06</v>
      </c>
      <c r="H22" s="46">
        <v>1.28</v>
      </c>
      <c r="I22" s="48">
        <v>0</v>
      </c>
      <c r="J22" s="46">
        <v>47.57</v>
      </c>
      <c r="K22" s="49">
        <v>0.54</v>
      </c>
      <c r="L22" s="44">
        <v>235</v>
      </c>
    </row>
    <row r="23" spans="1:12" ht="15.75" x14ac:dyDescent="0.25">
      <c r="A23" s="46" t="s">
        <v>34</v>
      </c>
      <c r="B23" s="47">
        <v>40</v>
      </c>
      <c r="C23" s="46">
        <v>5.0999999999999996</v>
      </c>
      <c r="D23" s="46">
        <v>4.5999999999999996</v>
      </c>
      <c r="E23" s="46">
        <v>0.3</v>
      </c>
      <c r="F23" s="46">
        <f>C23*4+D23*9+E23*4</f>
        <v>63</v>
      </c>
      <c r="G23" s="46">
        <v>0.06</v>
      </c>
      <c r="H23" s="46">
        <v>0.75</v>
      </c>
      <c r="I23" s="48">
        <v>0</v>
      </c>
      <c r="J23" s="46">
        <v>12</v>
      </c>
      <c r="K23" s="49">
        <v>1.05</v>
      </c>
      <c r="L23" s="44">
        <v>267</v>
      </c>
    </row>
    <row r="24" spans="1:12" ht="15.75" x14ac:dyDescent="0.25">
      <c r="A24" s="46" t="s">
        <v>35</v>
      </c>
      <c r="B24" s="47" t="s">
        <v>23</v>
      </c>
      <c r="C24" s="46">
        <v>0.6</v>
      </c>
      <c r="D24" s="46">
        <v>0.1</v>
      </c>
      <c r="E24" s="46">
        <v>20.100000000000001</v>
      </c>
      <c r="F24" s="46">
        <f>C24*4+D24*9+E24*4</f>
        <v>83.7</v>
      </c>
      <c r="G24" s="46">
        <v>0.01</v>
      </c>
      <c r="H24" s="46">
        <v>0.4</v>
      </c>
      <c r="I24" s="48">
        <v>0.2</v>
      </c>
      <c r="J24" s="46">
        <v>20.100000000000001</v>
      </c>
      <c r="K24" s="49">
        <v>0.69</v>
      </c>
      <c r="L24" s="44">
        <v>459</v>
      </c>
    </row>
    <row r="25" spans="1:12" ht="15.75" x14ac:dyDescent="0.25">
      <c r="A25" s="46" t="s">
        <v>24</v>
      </c>
      <c r="B25" s="47">
        <v>30</v>
      </c>
      <c r="C25" s="46">
        <v>2.4</v>
      </c>
      <c r="D25" s="46">
        <v>0.45</v>
      </c>
      <c r="E25" s="46">
        <v>12.3</v>
      </c>
      <c r="F25" s="46">
        <v>62.85</v>
      </c>
      <c r="G25" s="46">
        <v>7.4999999999999983E-2</v>
      </c>
      <c r="H25" s="46">
        <v>0.69</v>
      </c>
      <c r="I25" s="48">
        <v>0</v>
      </c>
      <c r="J25" s="46">
        <v>9.9</v>
      </c>
      <c r="K25" s="49">
        <v>1.32</v>
      </c>
      <c r="L25" s="44">
        <v>574</v>
      </c>
    </row>
    <row r="26" spans="1:12" ht="15.75" x14ac:dyDescent="0.25">
      <c r="A26" s="46" t="s">
        <v>25</v>
      </c>
      <c r="B26" s="47">
        <v>30</v>
      </c>
      <c r="C26" s="46">
        <v>2.25</v>
      </c>
      <c r="D26" s="46">
        <v>0.86999999999999988</v>
      </c>
      <c r="E26" s="46">
        <v>15.42</v>
      </c>
      <c r="F26" s="46">
        <v>78.509999999999991</v>
      </c>
      <c r="G26" s="46">
        <v>3.3000000000000002E-2</v>
      </c>
      <c r="H26" s="46">
        <v>0.51</v>
      </c>
      <c r="I26" s="48">
        <v>0</v>
      </c>
      <c r="J26" s="46">
        <v>14.1</v>
      </c>
      <c r="K26" s="49">
        <v>1.17</v>
      </c>
      <c r="L26" s="44">
        <v>576</v>
      </c>
    </row>
    <row r="27" spans="1:12" ht="15.75" x14ac:dyDescent="0.25">
      <c r="A27" s="45" t="s">
        <v>26</v>
      </c>
      <c r="B27" s="50">
        <v>520</v>
      </c>
      <c r="C27" s="45">
        <f t="shared" ref="C27:K27" si="1">SUM(C22:C26)</f>
        <v>19.669999999999998</v>
      </c>
      <c r="D27" s="45">
        <f t="shared" si="1"/>
        <v>15.319999999999999</v>
      </c>
      <c r="E27" s="45">
        <f t="shared" si="1"/>
        <v>57.42</v>
      </c>
      <c r="F27" s="45">
        <f t="shared" si="1"/>
        <v>587.55999999999995</v>
      </c>
      <c r="G27" s="45">
        <f t="shared" si="1"/>
        <v>0.23799999999999999</v>
      </c>
      <c r="H27" s="45">
        <f t="shared" si="1"/>
        <v>3.63</v>
      </c>
      <c r="I27" s="52">
        <f t="shared" si="1"/>
        <v>0.2</v>
      </c>
      <c r="J27" s="45">
        <f t="shared" si="1"/>
        <v>103.67</v>
      </c>
      <c r="K27" s="53">
        <f t="shared" si="1"/>
        <v>4.7700000000000005</v>
      </c>
      <c r="L27" s="44"/>
    </row>
    <row r="28" spans="1:12" s="11" customFormat="1" ht="15.75" x14ac:dyDescent="0.25">
      <c r="A28" s="77" t="s">
        <v>36</v>
      </c>
      <c r="B28" s="77"/>
      <c r="C28" s="77"/>
      <c r="D28" s="77"/>
      <c r="E28" s="77"/>
      <c r="F28" s="77"/>
      <c r="G28" s="77"/>
      <c r="H28" s="77"/>
      <c r="I28" s="77"/>
      <c r="J28" s="77"/>
      <c r="K28" s="78"/>
      <c r="L28" s="54"/>
    </row>
    <row r="29" spans="1:12" ht="15.75" x14ac:dyDescent="0.25">
      <c r="A29" s="45" t="s">
        <v>17</v>
      </c>
      <c r="B29" s="50"/>
      <c r="C29" s="46"/>
      <c r="D29" s="46"/>
      <c r="E29" s="46"/>
      <c r="F29" s="46"/>
      <c r="G29" s="46"/>
      <c r="H29" s="46"/>
      <c r="I29" s="48"/>
      <c r="J29" s="46"/>
      <c r="K29" s="49"/>
      <c r="L29" s="44"/>
    </row>
    <row r="30" spans="1:12" ht="15.75" x14ac:dyDescent="0.25">
      <c r="A30" s="58" t="s">
        <v>37</v>
      </c>
      <c r="B30" s="47" t="s">
        <v>23</v>
      </c>
      <c r="C30" s="46">
        <v>13.4</v>
      </c>
      <c r="D30" s="46">
        <v>6.13</v>
      </c>
      <c r="E30" s="46">
        <v>52.5</v>
      </c>
      <c r="F30" s="46">
        <f>C30*4+D30*9+E30*4</f>
        <v>318.77</v>
      </c>
      <c r="G30" s="46">
        <v>2.8000000000000004E-2</v>
      </c>
      <c r="H30" s="46">
        <v>0.43</v>
      </c>
      <c r="I30" s="48">
        <v>0.36</v>
      </c>
      <c r="J30" s="46">
        <v>17.86</v>
      </c>
      <c r="K30" s="49">
        <v>0.82999999999999985</v>
      </c>
      <c r="L30" s="44">
        <v>282</v>
      </c>
    </row>
    <row r="31" spans="1:12" ht="15.75" x14ac:dyDescent="0.25">
      <c r="A31" s="46" t="s">
        <v>21</v>
      </c>
      <c r="B31" s="47">
        <v>10</v>
      </c>
      <c r="C31" s="46">
        <v>0.13</v>
      </c>
      <c r="D31" s="46">
        <v>7.25</v>
      </c>
      <c r="E31" s="46">
        <v>0.09</v>
      </c>
      <c r="F31" s="46">
        <v>66.099999999999994</v>
      </c>
      <c r="G31" s="46">
        <v>0</v>
      </c>
      <c r="H31" s="46">
        <v>0.01</v>
      </c>
      <c r="I31" s="48">
        <v>0</v>
      </c>
      <c r="J31" s="46">
        <v>0.24</v>
      </c>
      <c r="K31" s="49">
        <v>0</v>
      </c>
      <c r="L31" s="44">
        <v>75</v>
      </c>
    </row>
    <row r="32" spans="1:12" ht="15.2" customHeight="1" x14ac:dyDescent="0.25">
      <c r="A32" s="46" t="s">
        <v>38</v>
      </c>
      <c r="B32" s="47" t="s">
        <v>23</v>
      </c>
      <c r="C32" s="46">
        <v>0.2</v>
      </c>
      <c r="D32" s="46">
        <v>0.1</v>
      </c>
      <c r="E32" s="46">
        <v>9.3000000000000007</v>
      </c>
      <c r="F32" s="46">
        <f>C32*4+D32*9+E32*4</f>
        <v>38.900000000000006</v>
      </c>
      <c r="G32" s="46">
        <v>0</v>
      </c>
      <c r="H32" s="46">
        <v>0</v>
      </c>
      <c r="I32" s="48">
        <v>0</v>
      </c>
      <c r="J32" s="46">
        <v>5.0999999999999996</v>
      </c>
      <c r="K32" s="49">
        <v>0.82</v>
      </c>
      <c r="L32" s="44">
        <v>457</v>
      </c>
    </row>
    <row r="33" spans="1:12" ht="15.75" x14ac:dyDescent="0.25">
      <c r="A33" s="46" t="s">
        <v>24</v>
      </c>
      <c r="B33" s="47">
        <v>30</v>
      </c>
      <c r="C33" s="46">
        <v>2.4</v>
      </c>
      <c r="D33" s="46">
        <v>0.45</v>
      </c>
      <c r="E33" s="46">
        <v>12.3</v>
      </c>
      <c r="F33" s="46">
        <v>62.85</v>
      </c>
      <c r="G33" s="46">
        <v>7.4999999999999983E-2</v>
      </c>
      <c r="H33" s="46">
        <v>0.69</v>
      </c>
      <c r="I33" s="48">
        <v>0</v>
      </c>
      <c r="J33" s="46">
        <v>9.9</v>
      </c>
      <c r="K33" s="49">
        <v>1.32</v>
      </c>
      <c r="L33" s="44">
        <v>574</v>
      </c>
    </row>
    <row r="34" spans="1:12" ht="15.75" x14ac:dyDescent="0.25">
      <c r="A34" s="46" t="s">
        <v>25</v>
      </c>
      <c r="B34" s="47">
        <v>30</v>
      </c>
      <c r="C34" s="46">
        <v>2.25</v>
      </c>
      <c r="D34" s="46">
        <v>0.86999999999999988</v>
      </c>
      <c r="E34" s="46">
        <v>15.42</v>
      </c>
      <c r="F34" s="46">
        <v>78.509999999999991</v>
      </c>
      <c r="G34" s="46">
        <v>3.3000000000000002E-2</v>
      </c>
      <c r="H34" s="46">
        <v>0.51</v>
      </c>
      <c r="I34" s="48">
        <v>0</v>
      </c>
      <c r="J34" s="46">
        <v>14.1</v>
      </c>
      <c r="K34" s="49">
        <v>1.17</v>
      </c>
      <c r="L34" s="44">
        <v>576</v>
      </c>
    </row>
    <row r="35" spans="1:12" ht="15.75" x14ac:dyDescent="0.25">
      <c r="A35" s="45" t="s">
        <v>26</v>
      </c>
      <c r="B35" s="50">
        <v>500</v>
      </c>
      <c r="C35" s="45">
        <f t="shared" ref="C35:K35" si="2">SUM(C30:C34)</f>
        <v>18.38</v>
      </c>
      <c r="D35" s="45">
        <f t="shared" si="2"/>
        <v>14.799999999999997</v>
      </c>
      <c r="E35" s="45">
        <f t="shared" si="2"/>
        <v>89.61</v>
      </c>
      <c r="F35" s="51">
        <f t="shared" si="2"/>
        <v>565.13</v>
      </c>
      <c r="G35" s="45">
        <f t="shared" si="2"/>
        <v>0.13599999999999998</v>
      </c>
      <c r="H35" s="45">
        <f t="shared" si="2"/>
        <v>1.64</v>
      </c>
      <c r="I35" s="52">
        <f t="shared" si="2"/>
        <v>0.36</v>
      </c>
      <c r="J35" s="45">
        <f t="shared" si="2"/>
        <v>47.199999999999996</v>
      </c>
      <c r="K35" s="53">
        <f t="shared" si="2"/>
        <v>4.1399999999999997</v>
      </c>
      <c r="L35" s="44"/>
    </row>
    <row r="36" spans="1:12" s="11" customFormat="1" ht="15.75" x14ac:dyDescent="0.25">
      <c r="A36" s="77" t="s">
        <v>39</v>
      </c>
      <c r="B36" s="77"/>
      <c r="C36" s="77"/>
      <c r="D36" s="77"/>
      <c r="E36" s="77"/>
      <c r="F36" s="77"/>
      <c r="G36" s="77"/>
      <c r="H36" s="77"/>
      <c r="I36" s="77"/>
      <c r="J36" s="77"/>
      <c r="K36" s="78"/>
      <c r="L36" s="54"/>
    </row>
    <row r="37" spans="1:12" ht="15.75" x14ac:dyDescent="0.25">
      <c r="A37" s="45" t="s">
        <v>17</v>
      </c>
      <c r="B37" s="50"/>
      <c r="C37" s="46"/>
      <c r="D37" s="46"/>
      <c r="E37" s="46"/>
      <c r="F37" s="46"/>
      <c r="G37" s="46"/>
      <c r="H37" s="46"/>
      <c r="I37" s="48"/>
      <c r="J37" s="46"/>
      <c r="K37" s="49"/>
      <c r="L37" s="44"/>
    </row>
    <row r="38" spans="1:12" ht="15.75" x14ac:dyDescent="0.25">
      <c r="A38" s="46" t="s">
        <v>40</v>
      </c>
      <c r="B38" s="47">
        <v>150</v>
      </c>
      <c r="C38" s="46">
        <v>12.9</v>
      </c>
      <c r="D38" s="46">
        <v>19.61</v>
      </c>
      <c r="E38" s="46">
        <v>3.23</v>
      </c>
      <c r="F38" s="46">
        <v>238.6</v>
      </c>
      <c r="G38" s="46">
        <v>3.5999999999999997E-2</v>
      </c>
      <c r="H38" s="46">
        <v>0</v>
      </c>
      <c r="I38" s="48">
        <v>15</v>
      </c>
      <c r="J38" s="46">
        <v>8.4</v>
      </c>
      <c r="K38" s="49">
        <v>0.54</v>
      </c>
      <c r="L38" s="44">
        <v>268</v>
      </c>
    </row>
    <row r="39" spans="1:12" ht="15.75" x14ac:dyDescent="0.25">
      <c r="A39" s="46" t="s">
        <v>41</v>
      </c>
      <c r="B39" s="47">
        <v>100</v>
      </c>
      <c r="C39" s="46">
        <v>0.4</v>
      </c>
      <c r="D39" s="46">
        <v>0.4</v>
      </c>
      <c r="E39" s="46">
        <v>9.8000000000000007</v>
      </c>
      <c r="F39" s="46">
        <v>44</v>
      </c>
      <c r="G39" s="46">
        <v>0.03</v>
      </c>
      <c r="H39" s="46">
        <v>0</v>
      </c>
      <c r="I39" s="48">
        <v>7</v>
      </c>
      <c r="J39" s="46">
        <v>16.100000000000001</v>
      </c>
      <c r="K39" s="49">
        <v>2.21</v>
      </c>
      <c r="L39" s="44">
        <v>82</v>
      </c>
    </row>
    <row r="40" spans="1:12" ht="15.75" x14ac:dyDescent="0.25">
      <c r="A40" s="46" t="s">
        <v>42</v>
      </c>
      <c r="B40" s="47">
        <v>200</v>
      </c>
      <c r="C40" s="46">
        <v>0</v>
      </c>
      <c r="D40" s="46">
        <v>0</v>
      </c>
      <c r="E40" s="46">
        <v>7.5</v>
      </c>
      <c r="F40" s="46">
        <f>C40*4+D40*9+E40*4</f>
        <v>30</v>
      </c>
      <c r="G40" s="46">
        <v>0</v>
      </c>
      <c r="H40" s="46">
        <v>0</v>
      </c>
      <c r="I40" s="48">
        <v>0</v>
      </c>
      <c r="J40" s="46">
        <v>1.7</v>
      </c>
      <c r="K40" s="49">
        <v>0.01</v>
      </c>
      <c r="L40" s="44">
        <v>484</v>
      </c>
    </row>
    <row r="41" spans="1:12" ht="15.75" x14ac:dyDescent="0.25">
      <c r="A41" s="46" t="s">
        <v>24</v>
      </c>
      <c r="B41" s="47">
        <v>30</v>
      </c>
      <c r="C41" s="46">
        <v>2.4</v>
      </c>
      <c r="D41" s="46">
        <v>0.45</v>
      </c>
      <c r="E41" s="46">
        <v>12.3</v>
      </c>
      <c r="F41" s="46">
        <v>62.85</v>
      </c>
      <c r="G41" s="46">
        <v>7.4999999999999983E-2</v>
      </c>
      <c r="H41" s="46">
        <v>0.69</v>
      </c>
      <c r="I41" s="48">
        <v>0</v>
      </c>
      <c r="J41" s="46">
        <v>9.9</v>
      </c>
      <c r="K41" s="49">
        <v>1.32</v>
      </c>
      <c r="L41" s="44">
        <v>574</v>
      </c>
    </row>
    <row r="42" spans="1:12" ht="15.75" x14ac:dyDescent="0.25">
      <c r="A42" s="46" t="s">
        <v>25</v>
      </c>
      <c r="B42" s="47">
        <v>30</v>
      </c>
      <c r="C42" s="46">
        <v>2.25</v>
      </c>
      <c r="D42" s="46">
        <v>0.86999999999999988</v>
      </c>
      <c r="E42" s="46">
        <v>15.42</v>
      </c>
      <c r="F42" s="46">
        <v>78.509999999999991</v>
      </c>
      <c r="G42" s="46">
        <v>3.3000000000000002E-2</v>
      </c>
      <c r="H42" s="46">
        <v>0.51</v>
      </c>
      <c r="I42" s="48">
        <v>0</v>
      </c>
      <c r="J42" s="46">
        <v>14.1</v>
      </c>
      <c r="K42" s="49">
        <v>1.17</v>
      </c>
      <c r="L42" s="44">
        <v>576</v>
      </c>
    </row>
    <row r="43" spans="1:12" ht="15.75" x14ac:dyDescent="0.25">
      <c r="A43" s="45" t="s">
        <v>26</v>
      </c>
      <c r="B43" s="50">
        <v>510</v>
      </c>
      <c r="C43" s="45">
        <f t="shared" ref="C43:K43" si="3">SUM(C38:C42)</f>
        <v>17.950000000000003</v>
      </c>
      <c r="D43" s="45">
        <f t="shared" si="3"/>
        <v>21.33</v>
      </c>
      <c r="E43" s="45">
        <f t="shared" si="3"/>
        <v>48.25</v>
      </c>
      <c r="F43" s="45">
        <f t="shared" si="3"/>
        <v>453.96000000000004</v>
      </c>
      <c r="G43" s="45">
        <f t="shared" si="3"/>
        <v>0.17399999999999999</v>
      </c>
      <c r="H43" s="45">
        <f t="shared" si="3"/>
        <v>1.2</v>
      </c>
      <c r="I43" s="52">
        <f t="shared" si="3"/>
        <v>22</v>
      </c>
      <c r="J43" s="45">
        <f t="shared" si="3"/>
        <v>50.2</v>
      </c>
      <c r="K43" s="53">
        <f t="shared" si="3"/>
        <v>5.25</v>
      </c>
      <c r="L43" s="44"/>
    </row>
    <row r="44" spans="1:12" s="11" customFormat="1" ht="15.75" x14ac:dyDescent="0.25">
      <c r="A44" s="77" t="s">
        <v>43</v>
      </c>
      <c r="B44" s="77"/>
      <c r="C44" s="77"/>
      <c r="D44" s="77"/>
      <c r="E44" s="77"/>
      <c r="F44" s="77"/>
      <c r="G44" s="77"/>
      <c r="H44" s="77"/>
      <c r="I44" s="77"/>
      <c r="J44" s="77"/>
      <c r="K44" s="78"/>
      <c r="L44" s="54"/>
    </row>
    <row r="45" spans="1:12" ht="15.75" x14ac:dyDescent="0.25">
      <c r="A45" s="45" t="s">
        <v>17</v>
      </c>
      <c r="B45" s="50"/>
      <c r="C45" s="46"/>
      <c r="D45" s="46"/>
      <c r="E45" s="46"/>
      <c r="F45" s="46"/>
      <c r="G45" s="46"/>
      <c r="H45" s="46"/>
      <c r="I45" s="48"/>
      <c r="J45" s="46"/>
      <c r="K45" s="49"/>
      <c r="L45" s="44"/>
    </row>
    <row r="46" spans="1:12" ht="15.75" x14ac:dyDescent="0.25">
      <c r="A46" s="46" t="s">
        <v>44</v>
      </c>
      <c r="B46" s="47" t="s">
        <v>29</v>
      </c>
      <c r="C46" s="46">
        <v>5.76</v>
      </c>
      <c r="D46" s="46">
        <v>6.48</v>
      </c>
      <c r="E46" s="46">
        <v>19.7</v>
      </c>
      <c r="F46" s="46">
        <v>260.2</v>
      </c>
      <c r="G46" s="46">
        <v>0.3</v>
      </c>
      <c r="H46" s="46">
        <v>0.4</v>
      </c>
      <c r="I46" s="48">
        <v>0</v>
      </c>
      <c r="J46" s="46">
        <v>20</v>
      </c>
      <c r="K46" s="49">
        <v>0.78</v>
      </c>
      <c r="L46" s="44">
        <v>139</v>
      </c>
    </row>
    <row r="47" spans="1:12" ht="15.75" x14ac:dyDescent="0.25">
      <c r="A47" s="46" t="s">
        <v>21</v>
      </c>
      <c r="B47" s="47">
        <v>10</v>
      </c>
      <c r="C47" s="46">
        <v>0.13</v>
      </c>
      <c r="D47" s="46">
        <v>7.25</v>
      </c>
      <c r="E47" s="46">
        <v>0.09</v>
      </c>
      <c r="F47" s="46">
        <v>66.099999999999994</v>
      </c>
      <c r="G47" s="46">
        <v>0</v>
      </c>
      <c r="H47" s="46">
        <v>0.01</v>
      </c>
      <c r="I47" s="48">
        <v>0</v>
      </c>
      <c r="J47" s="46">
        <v>0.24</v>
      </c>
      <c r="K47" s="49">
        <v>0</v>
      </c>
      <c r="L47" s="44">
        <v>75</v>
      </c>
    </row>
    <row r="48" spans="1:12" ht="15.75" x14ac:dyDescent="0.25">
      <c r="A48" s="56" t="s">
        <v>31</v>
      </c>
      <c r="B48" s="47">
        <v>15</v>
      </c>
      <c r="C48" s="46">
        <v>3.48</v>
      </c>
      <c r="D48" s="46">
        <v>4.43</v>
      </c>
      <c r="E48" s="46">
        <v>0</v>
      </c>
      <c r="F48" s="46">
        <v>53.7</v>
      </c>
      <c r="G48" s="46">
        <v>0</v>
      </c>
      <c r="H48" s="46">
        <v>0</v>
      </c>
      <c r="I48" s="48">
        <v>0</v>
      </c>
      <c r="J48" s="46">
        <v>2</v>
      </c>
      <c r="K48" s="49">
        <v>0</v>
      </c>
      <c r="L48" s="44">
        <v>79</v>
      </c>
    </row>
    <row r="49" spans="1:12" ht="15.75" x14ac:dyDescent="0.25">
      <c r="A49" s="58" t="s">
        <v>45</v>
      </c>
      <c r="B49" s="59" t="s">
        <v>23</v>
      </c>
      <c r="C49" s="46">
        <v>0.67</v>
      </c>
      <c r="D49" s="46">
        <v>0.27</v>
      </c>
      <c r="E49" s="46">
        <v>18.3</v>
      </c>
      <c r="F49" s="46">
        <v>78</v>
      </c>
      <c r="G49" s="46">
        <v>0.01</v>
      </c>
      <c r="H49" s="46">
        <v>0.8</v>
      </c>
      <c r="I49" s="48">
        <v>80</v>
      </c>
      <c r="J49" s="46">
        <v>11.9</v>
      </c>
      <c r="K49" s="49">
        <v>0.61</v>
      </c>
      <c r="L49" s="44">
        <v>496</v>
      </c>
    </row>
    <row r="50" spans="1:12" ht="15.75" x14ac:dyDescent="0.25">
      <c r="A50" s="46" t="s">
        <v>24</v>
      </c>
      <c r="B50" s="47">
        <v>30</v>
      </c>
      <c r="C50" s="46">
        <v>2.4</v>
      </c>
      <c r="D50" s="46">
        <v>0.45</v>
      </c>
      <c r="E50" s="46">
        <v>12.3</v>
      </c>
      <c r="F50" s="46">
        <v>62.85</v>
      </c>
      <c r="G50" s="46">
        <v>7.4999999999999983E-2</v>
      </c>
      <c r="H50" s="46">
        <v>0.69</v>
      </c>
      <c r="I50" s="48">
        <v>0</v>
      </c>
      <c r="J50" s="46">
        <v>9.9</v>
      </c>
      <c r="K50" s="49">
        <v>1.32</v>
      </c>
      <c r="L50" s="44">
        <v>574</v>
      </c>
    </row>
    <row r="51" spans="1:12" ht="15.75" x14ac:dyDescent="0.25">
      <c r="A51" s="46" t="s">
        <v>25</v>
      </c>
      <c r="B51" s="47">
        <v>30</v>
      </c>
      <c r="C51" s="46">
        <v>2.25</v>
      </c>
      <c r="D51" s="46">
        <v>0.86999999999999988</v>
      </c>
      <c r="E51" s="46">
        <v>15.42</v>
      </c>
      <c r="F51" s="46">
        <v>78.509999999999991</v>
      </c>
      <c r="G51" s="46">
        <v>3.3000000000000002E-2</v>
      </c>
      <c r="H51" s="46">
        <v>0.51</v>
      </c>
      <c r="I51" s="48">
        <v>0</v>
      </c>
      <c r="J51" s="46">
        <v>14.1</v>
      </c>
      <c r="K51" s="49">
        <v>1.17</v>
      </c>
      <c r="L51" s="44">
        <v>576</v>
      </c>
    </row>
    <row r="52" spans="1:12" ht="15.75" x14ac:dyDescent="0.25">
      <c r="A52" s="45" t="s">
        <v>26</v>
      </c>
      <c r="B52" s="50">
        <v>505</v>
      </c>
      <c r="C52" s="45">
        <f t="shared" ref="C52:K52" si="4">SUM(C46:C51)</f>
        <v>14.69</v>
      </c>
      <c r="D52" s="45">
        <f t="shared" si="4"/>
        <v>19.75</v>
      </c>
      <c r="E52" s="45">
        <f t="shared" si="4"/>
        <v>65.81</v>
      </c>
      <c r="F52" s="45">
        <f t="shared" si="4"/>
        <v>599.3599999999999</v>
      </c>
      <c r="G52" s="45">
        <f t="shared" si="4"/>
        <v>0.41800000000000004</v>
      </c>
      <c r="H52" s="45">
        <f t="shared" si="4"/>
        <v>2.41</v>
      </c>
      <c r="I52" s="52">
        <f t="shared" si="4"/>
        <v>80</v>
      </c>
      <c r="J52" s="45">
        <f t="shared" si="4"/>
        <v>58.14</v>
      </c>
      <c r="K52" s="53">
        <f t="shared" si="4"/>
        <v>3.88</v>
      </c>
      <c r="L52" s="44"/>
    </row>
    <row r="53" spans="1:12" s="11" customFormat="1" ht="15.75" x14ac:dyDescent="0.25">
      <c r="A53" s="77" t="s">
        <v>46</v>
      </c>
      <c r="B53" s="77"/>
      <c r="C53" s="77"/>
      <c r="D53" s="77"/>
      <c r="E53" s="77"/>
      <c r="F53" s="77"/>
      <c r="G53" s="77"/>
      <c r="H53" s="77"/>
      <c r="I53" s="77"/>
      <c r="J53" s="77"/>
      <c r="K53" s="78"/>
      <c r="L53" s="54"/>
    </row>
    <row r="54" spans="1:12" ht="15.75" x14ac:dyDescent="0.25">
      <c r="A54" s="45" t="s">
        <v>17</v>
      </c>
      <c r="B54" s="50"/>
      <c r="C54" s="46"/>
      <c r="D54" s="46"/>
      <c r="E54" s="46"/>
      <c r="F54" s="46"/>
      <c r="G54" s="46"/>
      <c r="H54" s="46"/>
      <c r="I54" s="48"/>
      <c r="J54" s="46"/>
      <c r="K54" s="49"/>
      <c r="L54" s="44"/>
    </row>
    <row r="55" spans="1:12" ht="15.75" x14ac:dyDescent="0.25">
      <c r="A55" s="46" t="s">
        <v>47</v>
      </c>
      <c r="B55" s="47">
        <v>200</v>
      </c>
      <c r="C55" s="46">
        <v>9.1</v>
      </c>
      <c r="D55" s="46">
        <v>4.5999999999999996</v>
      </c>
      <c r="E55" s="46">
        <v>52.5</v>
      </c>
      <c r="F55" s="46">
        <v>288</v>
      </c>
      <c r="G55" s="46">
        <v>3.5999999999999997E-2</v>
      </c>
      <c r="H55" s="46">
        <v>0</v>
      </c>
      <c r="I55" s="48">
        <v>15</v>
      </c>
      <c r="J55" s="46">
        <v>8.4</v>
      </c>
      <c r="K55" s="49">
        <v>0.54</v>
      </c>
      <c r="L55" s="44">
        <v>244</v>
      </c>
    </row>
    <row r="56" spans="1:12" ht="15.75" x14ac:dyDescent="0.25">
      <c r="A56" s="46" t="s">
        <v>34</v>
      </c>
      <c r="B56" s="47">
        <v>40</v>
      </c>
      <c r="C56" s="46">
        <v>5.0999999999999996</v>
      </c>
      <c r="D56" s="46">
        <v>4.5999999999999996</v>
      </c>
      <c r="E56" s="46">
        <v>0.3</v>
      </c>
      <c r="F56" s="46">
        <f>C56*4+D56*9+E56*4</f>
        <v>63</v>
      </c>
      <c r="G56" s="46">
        <v>0.06</v>
      </c>
      <c r="H56" s="46">
        <v>0.75</v>
      </c>
      <c r="I56" s="48">
        <v>0</v>
      </c>
      <c r="J56" s="46">
        <v>12</v>
      </c>
      <c r="K56" s="49">
        <v>1.05</v>
      </c>
      <c r="L56" s="44">
        <v>267</v>
      </c>
    </row>
    <row r="57" spans="1:12" ht="15.75" x14ac:dyDescent="0.25">
      <c r="A57" s="46" t="s">
        <v>22</v>
      </c>
      <c r="B57" s="47" t="s">
        <v>23</v>
      </c>
      <c r="C57" s="46">
        <v>0</v>
      </c>
      <c r="D57" s="46">
        <v>0.01</v>
      </c>
      <c r="E57" s="46">
        <v>14</v>
      </c>
      <c r="F57" s="46">
        <f>C57*4+D57*9+E57*4</f>
        <v>56.09</v>
      </c>
      <c r="G57" s="46">
        <v>0.01</v>
      </c>
      <c r="H57" s="46">
        <v>0</v>
      </c>
      <c r="I57" s="48">
        <v>0.1</v>
      </c>
      <c r="J57" s="46">
        <v>0.5</v>
      </c>
      <c r="K57" s="49">
        <v>0.13</v>
      </c>
      <c r="L57" s="44">
        <v>79</v>
      </c>
    </row>
    <row r="58" spans="1:12" ht="15.75" x14ac:dyDescent="0.25">
      <c r="A58" s="46" t="s">
        <v>24</v>
      </c>
      <c r="B58" s="47">
        <v>30</v>
      </c>
      <c r="C58" s="46">
        <v>2.4</v>
      </c>
      <c r="D58" s="46">
        <v>0.45</v>
      </c>
      <c r="E58" s="46">
        <v>12.3</v>
      </c>
      <c r="F58" s="46">
        <v>62.85</v>
      </c>
      <c r="G58" s="46">
        <v>7.4999999999999983E-2</v>
      </c>
      <c r="H58" s="46">
        <v>0.69</v>
      </c>
      <c r="I58" s="48">
        <v>0</v>
      </c>
      <c r="J58" s="46">
        <v>9.9</v>
      </c>
      <c r="K58" s="49">
        <v>1.32</v>
      </c>
      <c r="L58" s="44">
        <v>574</v>
      </c>
    </row>
    <row r="59" spans="1:12" ht="15.75" x14ac:dyDescent="0.25">
      <c r="A59" s="46" t="s">
        <v>25</v>
      </c>
      <c r="B59" s="47">
        <v>30</v>
      </c>
      <c r="C59" s="46">
        <v>2.25</v>
      </c>
      <c r="D59" s="46">
        <v>0.86999999999999988</v>
      </c>
      <c r="E59" s="46">
        <v>15.42</v>
      </c>
      <c r="F59" s="46">
        <v>78.509999999999991</v>
      </c>
      <c r="G59" s="46">
        <v>3.3000000000000002E-2</v>
      </c>
      <c r="H59" s="46">
        <v>0.51</v>
      </c>
      <c r="I59" s="48">
        <v>0</v>
      </c>
      <c r="J59" s="46">
        <v>14.1</v>
      </c>
      <c r="K59" s="49">
        <v>1.17</v>
      </c>
      <c r="L59" s="44">
        <v>576</v>
      </c>
    </row>
    <row r="60" spans="1:12" ht="15.75" x14ac:dyDescent="0.25">
      <c r="A60" s="45" t="s">
        <v>26</v>
      </c>
      <c r="B60" s="50">
        <v>515</v>
      </c>
      <c r="C60" s="45">
        <f t="shared" ref="C60:K60" si="5">SUM(C55:C59)</f>
        <v>18.849999999999998</v>
      </c>
      <c r="D60" s="45">
        <f t="shared" si="5"/>
        <v>10.529999999999998</v>
      </c>
      <c r="E60" s="45">
        <f t="shared" si="5"/>
        <v>94.52</v>
      </c>
      <c r="F60" s="45">
        <f t="shared" si="5"/>
        <v>548.45000000000005</v>
      </c>
      <c r="G60" s="45">
        <f t="shared" si="5"/>
        <v>0.214</v>
      </c>
      <c r="H60" s="45">
        <f t="shared" si="5"/>
        <v>1.95</v>
      </c>
      <c r="I60" s="52">
        <f t="shared" si="5"/>
        <v>15.1</v>
      </c>
      <c r="J60" s="45">
        <f t="shared" si="5"/>
        <v>44.9</v>
      </c>
      <c r="K60" s="53">
        <f t="shared" si="5"/>
        <v>4.21</v>
      </c>
      <c r="L60" s="44"/>
    </row>
    <row r="61" spans="1:12" s="11" customFormat="1" ht="15.75" x14ac:dyDescent="0.25">
      <c r="A61" s="77" t="s">
        <v>48</v>
      </c>
      <c r="B61" s="77"/>
      <c r="C61" s="77"/>
      <c r="D61" s="77"/>
      <c r="E61" s="77"/>
      <c r="F61" s="77"/>
      <c r="G61" s="77"/>
      <c r="H61" s="77"/>
      <c r="I61" s="77"/>
      <c r="J61" s="77"/>
      <c r="K61" s="78"/>
      <c r="L61" s="54"/>
    </row>
    <row r="62" spans="1:12" ht="15.75" x14ac:dyDescent="0.25">
      <c r="A62" s="45" t="s">
        <v>17</v>
      </c>
      <c r="B62" s="50"/>
      <c r="C62" s="46"/>
      <c r="D62" s="46"/>
      <c r="E62" s="46"/>
      <c r="F62" s="46"/>
      <c r="G62" s="46"/>
      <c r="H62" s="46"/>
      <c r="I62" s="48"/>
      <c r="J62" s="46"/>
      <c r="K62" s="49"/>
      <c r="L62" s="44"/>
    </row>
    <row r="63" spans="1:12" ht="15.75" x14ac:dyDescent="0.25">
      <c r="A63" s="46" t="s">
        <v>19</v>
      </c>
      <c r="B63" s="47" t="s">
        <v>20</v>
      </c>
      <c r="C63" s="46">
        <v>10.3</v>
      </c>
      <c r="D63" s="46">
        <v>12.4</v>
      </c>
      <c r="E63" s="46">
        <v>41.2</v>
      </c>
      <c r="F63" s="46">
        <v>318</v>
      </c>
      <c r="G63" s="46">
        <v>3.5999999999999997E-2</v>
      </c>
      <c r="H63" s="46">
        <v>0</v>
      </c>
      <c r="I63" s="48">
        <v>15</v>
      </c>
      <c r="J63" s="46">
        <v>8.4</v>
      </c>
      <c r="K63" s="49">
        <v>0.54</v>
      </c>
      <c r="L63" s="44">
        <v>261</v>
      </c>
    </row>
    <row r="64" spans="1:12" ht="15.75" x14ac:dyDescent="0.25">
      <c r="A64" s="46" t="s">
        <v>21</v>
      </c>
      <c r="B64" s="47">
        <v>10</v>
      </c>
      <c r="C64" s="46">
        <v>0.13</v>
      </c>
      <c r="D64" s="46">
        <v>7.25</v>
      </c>
      <c r="E64" s="46">
        <v>0.09</v>
      </c>
      <c r="F64" s="46">
        <v>66.099999999999994</v>
      </c>
      <c r="G64" s="46">
        <v>0</v>
      </c>
      <c r="H64" s="46">
        <v>0.01</v>
      </c>
      <c r="I64" s="48">
        <v>0</v>
      </c>
      <c r="J64" s="46">
        <v>0.24</v>
      </c>
      <c r="K64" s="49">
        <v>0</v>
      </c>
      <c r="L64" s="44">
        <v>75</v>
      </c>
    </row>
    <row r="65" spans="1:12" ht="15.75" x14ac:dyDescent="0.25">
      <c r="A65" s="56" t="s">
        <v>30</v>
      </c>
      <c r="B65" s="47" t="s">
        <v>23</v>
      </c>
      <c r="C65" s="46">
        <v>3.1</v>
      </c>
      <c r="D65" s="46">
        <v>3.27</v>
      </c>
      <c r="E65" s="46">
        <v>19.670000000000002</v>
      </c>
      <c r="F65" s="46">
        <v>117.23</v>
      </c>
      <c r="G65" s="46">
        <v>0.02</v>
      </c>
      <c r="H65" s="46">
        <v>0.08</v>
      </c>
      <c r="I65" s="48">
        <v>0.2</v>
      </c>
      <c r="J65" s="46">
        <v>105</v>
      </c>
      <c r="K65" s="49">
        <v>7.0000000000000007E-2</v>
      </c>
      <c r="L65" s="44">
        <v>465</v>
      </c>
    </row>
    <row r="66" spans="1:12" ht="15.75" x14ac:dyDescent="0.25">
      <c r="A66" s="46" t="s">
        <v>24</v>
      </c>
      <c r="B66" s="47">
        <v>30</v>
      </c>
      <c r="C66" s="46">
        <v>2.4</v>
      </c>
      <c r="D66" s="46">
        <v>0.45</v>
      </c>
      <c r="E66" s="46">
        <v>12.3</v>
      </c>
      <c r="F66" s="46">
        <v>62.85</v>
      </c>
      <c r="G66" s="46">
        <v>7.4999999999999983E-2</v>
      </c>
      <c r="H66" s="46">
        <v>0.69</v>
      </c>
      <c r="I66" s="48">
        <v>0</v>
      </c>
      <c r="J66" s="46">
        <v>9.9</v>
      </c>
      <c r="K66" s="49">
        <v>1.32</v>
      </c>
      <c r="L66" s="44">
        <v>574</v>
      </c>
    </row>
    <row r="67" spans="1:12" ht="15.75" x14ac:dyDescent="0.25">
      <c r="A67" s="46" t="s">
        <v>25</v>
      </c>
      <c r="B67" s="47">
        <v>30</v>
      </c>
      <c r="C67" s="46">
        <v>2.25</v>
      </c>
      <c r="D67" s="46">
        <v>0.86999999999999988</v>
      </c>
      <c r="E67" s="46">
        <v>15.42</v>
      </c>
      <c r="F67" s="46">
        <v>78.509999999999991</v>
      </c>
      <c r="G67" s="46">
        <v>3.3000000000000002E-2</v>
      </c>
      <c r="H67" s="46">
        <v>0.51</v>
      </c>
      <c r="I67" s="48">
        <v>0</v>
      </c>
      <c r="J67" s="46">
        <v>14.1</v>
      </c>
      <c r="K67" s="49">
        <v>1.17</v>
      </c>
      <c r="L67" s="44">
        <v>576</v>
      </c>
    </row>
    <row r="68" spans="1:12" ht="15.75" x14ac:dyDescent="0.25">
      <c r="A68" s="45" t="s">
        <v>26</v>
      </c>
      <c r="B68" s="50">
        <v>505</v>
      </c>
      <c r="C68" s="45">
        <f t="shared" ref="C68:K68" si="6">SUM(C63:C67)</f>
        <v>18.18</v>
      </c>
      <c r="D68" s="45">
        <f t="shared" si="6"/>
        <v>24.24</v>
      </c>
      <c r="E68" s="45">
        <f t="shared" si="6"/>
        <v>88.68</v>
      </c>
      <c r="F68" s="45">
        <f t="shared" si="6"/>
        <v>642.69000000000005</v>
      </c>
      <c r="G68" s="45">
        <f t="shared" si="6"/>
        <v>0.16399999999999998</v>
      </c>
      <c r="H68" s="45">
        <f t="shared" si="6"/>
        <v>1.29</v>
      </c>
      <c r="I68" s="52">
        <f t="shared" si="6"/>
        <v>15.2</v>
      </c>
      <c r="J68" s="45">
        <f t="shared" si="6"/>
        <v>137.64000000000001</v>
      </c>
      <c r="K68" s="53">
        <f t="shared" si="6"/>
        <v>3.1</v>
      </c>
      <c r="L68" s="44"/>
    </row>
    <row r="69" spans="1:12" s="11" customFormat="1" ht="15.75" x14ac:dyDescent="0.25">
      <c r="A69" s="78" t="s">
        <v>49</v>
      </c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54"/>
    </row>
    <row r="70" spans="1:12" ht="15.75" x14ac:dyDescent="0.25">
      <c r="A70" s="45" t="s">
        <v>17</v>
      </c>
      <c r="B70" s="50"/>
      <c r="C70" s="46"/>
      <c r="D70" s="46"/>
      <c r="E70" s="46"/>
      <c r="F70" s="46"/>
      <c r="G70" s="46"/>
      <c r="H70" s="46"/>
      <c r="I70" s="48"/>
      <c r="J70" s="46"/>
      <c r="K70" s="49"/>
      <c r="L70" s="44"/>
    </row>
    <row r="71" spans="1:12" ht="31.5" x14ac:dyDescent="0.25">
      <c r="A71" s="56" t="s">
        <v>50</v>
      </c>
      <c r="B71" s="47" t="s">
        <v>29</v>
      </c>
      <c r="C71" s="46">
        <v>8.92</v>
      </c>
      <c r="D71" s="46">
        <v>7.68</v>
      </c>
      <c r="E71" s="46">
        <v>32.200000000000003</v>
      </c>
      <c r="F71" s="46">
        <v>233.4</v>
      </c>
      <c r="G71" s="46">
        <v>0.17999999999999997</v>
      </c>
      <c r="H71" s="46">
        <v>0.44000000000000006</v>
      </c>
      <c r="I71" s="48">
        <v>0.6</v>
      </c>
      <c r="J71" s="46">
        <v>115.6</v>
      </c>
      <c r="K71" s="49">
        <v>3.42</v>
      </c>
      <c r="L71" s="44">
        <v>213</v>
      </c>
    </row>
    <row r="72" spans="1:12" ht="15.75" x14ac:dyDescent="0.25">
      <c r="A72" s="56" t="s">
        <v>31</v>
      </c>
      <c r="B72" s="47">
        <v>15</v>
      </c>
      <c r="C72" s="46">
        <v>3.48</v>
      </c>
      <c r="D72" s="46">
        <v>4.43</v>
      </c>
      <c r="E72" s="46">
        <v>0</v>
      </c>
      <c r="F72" s="46">
        <v>53.7</v>
      </c>
      <c r="G72" s="46">
        <v>0</v>
      </c>
      <c r="H72" s="46">
        <v>0</v>
      </c>
      <c r="I72" s="48">
        <v>0</v>
      </c>
      <c r="J72" s="46">
        <v>2</v>
      </c>
      <c r="K72" s="49">
        <v>0</v>
      </c>
      <c r="L72" s="44">
        <v>79</v>
      </c>
    </row>
    <row r="73" spans="1:12" ht="15.75" x14ac:dyDescent="0.25">
      <c r="A73" s="46" t="s">
        <v>21</v>
      </c>
      <c r="B73" s="47">
        <v>10</v>
      </c>
      <c r="C73" s="46">
        <v>0.13</v>
      </c>
      <c r="D73" s="46">
        <v>7.25</v>
      </c>
      <c r="E73" s="46">
        <v>0.09</v>
      </c>
      <c r="F73" s="46">
        <v>66.099999999999994</v>
      </c>
      <c r="G73" s="46">
        <v>0</v>
      </c>
      <c r="H73" s="46">
        <v>0.01</v>
      </c>
      <c r="I73" s="48">
        <v>0</v>
      </c>
      <c r="J73" s="46">
        <v>0.24</v>
      </c>
      <c r="K73" s="49">
        <v>0</v>
      </c>
      <c r="L73" s="44">
        <v>75</v>
      </c>
    </row>
    <row r="74" spans="1:12" ht="15.75" x14ac:dyDescent="0.25">
      <c r="A74" s="46" t="s">
        <v>35</v>
      </c>
      <c r="B74" s="47" t="s">
        <v>23</v>
      </c>
      <c r="C74" s="46">
        <v>0.6</v>
      </c>
      <c r="D74" s="46">
        <v>0.1</v>
      </c>
      <c r="E74" s="46">
        <v>20.100000000000001</v>
      </c>
      <c r="F74" s="46">
        <f>C74*4+D74*9+E74*4</f>
        <v>83.7</v>
      </c>
      <c r="G74" s="46">
        <v>0.01</v>
      </c>
      <c r="H74" s="46">
        <v>0.4</v>
      </c>
      <c r="I74" s="48">
        <v>0.2</v>
      </c>
      <c r="J74" s="46">
        <v>20.100000000000001</v>
      </c>
      <c r="K74" s="49">
        <v>0.69</v>
      </c>
      <c r="L74" s="44">
        <v>459</v>
      </c>
    </row>
    <row r="75" spans="1:12" ht="15.75" x14ac:dyDescent="0.25">
      <c r="A75" s="46" t="s">
        <v>24</v>
      </c>
      <c r="B75" s="47">
        <v>30</v>
      </c>
      <c r="C75" s="46">
        <v>2.4</v>
      </c>
      <c r="D75" s="46">
        <v>0.45</v>
      </c>
      <c r="E75" s="46">
        <v>12.3</v>
      </c>
      <c r="F75" s="46">
        <v>62.85</v>
      </c>
      <c r="G75" s="46">
        <v>7.4999999999999983E-2</v>
      </c>
      <c r="H75" s="46">
        <v>0.69</v>
      </c>
      <c r="I75" s="48">
        <v>0</v>
      </c>
      <c r="J75" s="46">
        <v>9.9</v>
      </c>
      <c r="K75" s="49">
        <v>1.32</v>
      </c>
      <c r="L75" s="44">
        <v>574</v>
      </c>
    </row>
    <row r="76" spans="1:12" ht="15.75" x14ac:dyDescent="0.25">
      <c r="A76" s="46" t="s">
        <v>25</v>
      </c>
      <c r="B76" s="47">
        <v>30</v>
      </c>
      <c r="C76" s="46">
        <v>2.25</v>
      </c>
      <c r="D76" s="46">
        <v>0.86999999999999988</v>
      </c>
      <c r="E76" s="46">
        <v>15.42</v>
      </c>
      <c r="F76" s="46">
        <v>78.509999999999991</v>
      </c>
      <c r="G76" s="46">
        <v>3.3000000000000002E-2</v>
      </c>
      <c r="H76" s="46">
        <v>0.51</v>
      </c>
      <c r="I76" s="48">
        <v>0</v>
      </c>
      <c r="J76" s="46">
        <v>14.1</v>
      </c>
      <c r="K76" s="49">
        <v>1.17</v>
      </c>
      <c r="L76" s="44">
        <v>576</v>
      </c>
    </row>
    <row r="77" spans="1:12" ht="15.75" x14ac:dyDescent="0.25">
      <c r="A77" s="45" t="s">
        <v>26</v>
      </c>
      <c r="B77" s="50">
        <v>505</v>
      </c>
      <c r="C77" s="45">
        <f>SUM(C72:C76)</f>
        <v>8.86</v>
      </c>
      <c r="D77" s="45">
        <f>SUM(D72:D76)</f>
        <v>13.099999999999998</v>
      </c>
      <c r="E77" s="45">
        <f>SUM(E72:E76)</f>
        <v>47.910000000000004</v>
      </c>
      <c r="F77" s="45">
        <f>SUM(F71:F76)</f>
        <v>578.26</v>
      </c>
      <c r="G77" s="45">
        <f>SUM(G72:G76)</f>
        <v>0.11799999999999998</v>
      </c>
      <c r="H77" s="45">
        <f>SUM(H72:H76)</f>
        <v>1.61</v>
      </c>
      <c r="I77" s="52">
        <f>SUM(I72:I76)</f>
        <v>0.2</v>
      </c>
      <c r="J77" s="45">
        <f>SUM(J72:J76)</f>
        <v>46.34</v>
      </c>
      <c r="K77" s="53">
        <f>SUM(K72:K76)</f>
        <v>3.1799999999999997</v>
      </c>
      <c r="L77" s="44"/>
    </row>
    <row r="78" spans="1:12" s="11" customFormat="1" ht="15.75" x14ac:dyDescent="0.25">
      <c r="A78" s="77" t="s">
        <v>51</v>
      </c>
      <c r="B78" s="77"/>
      <c r="C78" s="77"/>
      <c r="D78" s="77"/>
      <c r="E78" s="77"/>
      <c r="F78" s="77"/>
      <c r="G78" s="77"/>
      <c r="H78" s="77"/>
      <c r="I78" s="77"/>
      <c r="J78" s="77"/>
      <c r="K78" s="78"/>
      <c r="L78" s="54"/>
    </row>
    <row r="79" spans="1:12" ht="15.75" x14ac:dyDescent="0.25">
      <c r="A79" s="45" t="s">
        <v>17</v>
      </c>
      <c r="B79" s="50"/>
      <c r="C79" s="46"/>
      <c r="D79" s="46"/>
      <c r="E79" s="46"/>
      <c r="F79" s="46"/>
      <c r="G79" s="46"/>
      <c r="H79" s="46"/>
      <c r="I79" s="48"/>
      <c r="J79" s="46"/>
      <c r="K79" s="49"/>
      <c r="L79" s="44"/>
    </row>
    <row r="80" spans="1:12" ht="15.75" x14ac:dyDescent="0.25">
      <c r="A80" s="46" t="s">
        <v>52</v>
      </c>
      <c r="B80" s="47">
        <v>200</v>
      </c>
      <c r="C80" s="46">
        <v>5</v>
      </c>
      <c r="D80" s="46">
        <v>6.4</v>
      </c>
      <c r="E80" s="46">
        <v>21</v>
      </c>
      <c r="F80" s="46">
        <v>225</v>
      </c>
      <c r="G80" s="46">
        <v>0.11000000000000001</v>
      </c>
      <c r="H80" s="46">
        <v>2.6</v>
      </c>
      <c r="I80" s="48">
        <v>7.3</v>
      </c>
      <c r="J80" s="46">
        <v>31.6</v>
      </c>
      <c r="K80" s="49">
        <v>1.82</v>
      </c>
      <c r="L80" s="44">
        <v>171</v>
      </c>
    </row>
    <row r="81" spans="1:12" ht="15.75" x14ac:dyDescent="0.25">
      <c r="A81" s="46" t="s">
        <v>53</v>
      </c>
      <c r="B81" s="47">
        <v>30</v>
      </c>
      <c r="C81" s="46">
        <v>0.7</v>
      </c>
      <c r="D81" s="46">
        <v>0</v>
      </c>
      <c r="E81" s="46">
        <v>3.36</v>
      </c>
      <c r="F81" s="46">
        <v>17.399999999999995</v>
      </c>
      <c r="G81" s="46">
        <v>0.3</v>
      </c>
      <c r="H81" s="46">
        <v>2.7</v>
      </c>
      <c r="I81" s="48">
        <v>4.5</v>
      </c>
      <c r="J81" s="46">
        <v>76</v>
      </c>
      <c r="K81" s="49">
        <v>16.7</v>
      </c>
      <c r="L81" s="44"/>
    </row>
    <row r="82" spans="1:12" ht="15.2" customHeight="1" x14ac:dyDescent="0.25">
      <c r="A82" s="46" t="s">
        <v>38</v>
      </c>
      <c r="B82" s="47" t="s">
        <v>23</v>
      </c>
      <c r="C82" s="46">
        <v>0.2</v>
      </c>
      <c r="D82" s="46">
        <v>0.1</v>
      </c>
      <c r="E82" s="46">
        <v>9.3000000000000007</v>
      </c>
      <c r="F82" s="46">
        <f>C82*4+D82*9+E82*4</f>
        <v>38.900000000000006</v>
      </c>
      <c r="G82" s="46">
        <v>0</v>
      </c>
      <c r="H82" s="46">
        <v>0</v>
      </c>
      <c r="I82" s="48">
        <v>0</v>
      </c>
      <c r="J82" s="46">
        <v>5.0999999999999996</v>
      </c>
      <c r="K82" s="49">
        <v>0.82</v>
      </c>
      <c r="L82" s="44">
        <v>457</v>
      </c>
    </row>
    <row r="83" spans="1:12" ht="15.75" x14ac:dyDescent="0.25">
      <c r="A83" s="46" t="s">
        <v>24</v>
      </c>
      <c r="B83" s="47">
        <v>30</v>
      </c>
      <c r="C83" s="46">
        <v>2.4</v>
      </c>
      <c r="D83" s="46">
        <v>0.45</v>
      </c>
      <c r="E83" s="46">
        <v>12.3</v>
      </c>
      <c r="F83" s="46">
        <v>62.85</v>
      </c>
      <c r="G83" s="46">
        <v>7.4999999999999983E-2</v>
      </c>
      <c r="H83" s="46">
        <v>0.69</v>
      </c>
      <c r="I83" s="48">
        <v>0</v>
      </c>
      <c r="J83" s="46">
        <v>9.9</v>
      </c>
      <c r="K83" s="49">
        <v>1.32</v>
      </c>
      <c r="L83" s="44">
        <v>574</v>
      </c>
    </row>
    <row r="84" spans="1:12" ht="15.75" x14ac:dyDescent="0.25">
      <c r="A84" s="46" t="s">
        <v>25</v>
      </c>
      <c r="B84" s="47">
        <v>30</v>
      </c>
      <c r="C84" s="46">
        <v>2.25</v>
      </c>
      <c r="D84" s="46">
        <v>0.86999999999999988</v>
      </c>
      <c r="E84" s="46">
        <v>15.42</v>
      </c>
      <c r="F84" s="46">
        <v>78.509999999999991</v>
      </c>
      <c r="G84" s="46">
        <v>3.3000000000000002E-2</v>
      </c>
      <c r="H84" s="46">
        <v>0.51</v>
      </c>
      <c r="I84" s="48">
        <v>0</v>
      </c>
      <c r="J84" s="46">
        <v>14.1</v>
      </c>
      <c r="K84" s="49">
        <v>1.17</v>
      </c>
      <c r="L84" s="44">
        <v>576</v>
      </c>
    </row>
    <row r="85" spans="1:12" ht="15.75" x14ac:dyDescent="0.25">
      <c r="A85" s="45" t="s">
        <v>26</v>
      </c>
      <c r="B85" s="50">
        <v>505</v>
      </c>
      <c r="C85" s="45">
        <f>SUM(C81:C84)</f>
        <v>5.55</v>
      </c>
      <c r="D85" s="45">
        <f>SUM(D81:D84)</f>
        <v>1.42</v>
      </c>
      <c r="E85" s="45">
        <f>SUM(E81:E84)</f>
        <v>40.380000000000003</v>
      </c>
      <c r="F85" s="45">
        <f>SUM(F80:F84)</f>
        <v>422.66</v>
      </c>
      <c r="G85" s="45">
        <f>SUM(G81:G84)</f>
        <v>0.40800000000000003</v>
      </c>
      <c r="H85" s="45">
        <f>SUM(H81:H84)</f>
        <v>3.9000000000000004</v>
      </c>
      <c r="I85" s="52">
        <f>SUM(I81:I84)</f>
        <v>4.5</v>
      </c>
      <c r="J85" s="45">
        <f>SUM(J81:J84)</f>
        <v>105.1</v>
      </c>
      <c r="K85" s="53">
        <f>SUM(K81:K84)</f>
        <v>20.009999999999998</v>
      </c>
      <c r="L85" s="60"/>
    </row>
    <row r="87" spans="1:12" x14ac:dyDescent="0.25">
      <c r="A87" s="13" t="s">
        <v>54</v>
      </c>
      <c r="B87" s="18"/>
      <c r="C87" s="13"/>
      <c r="D87" s="13"/>
      <c r="E87" s="13"/>
      <c r="F87" s="13"/>
      <c r="G87" s="13"/>
      <c r="H87" s="13"/>
      <c r="I87" s="14"/>
      <c r="J87" s="13"/>
      <c r="K87" s="13"/>
      <c r="L87" s="13"/>
    </row>
    <row r="88" spans="1:12" ht="15" customHeight="1" x14ac:dyDescent="0.25">
      <c r="A88" s="80" t="s">
        <v>55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</row>
    <row r="89" spans="1:12" x14ac:dyDescent="0.25">
      <c r="A89" s="13" t="s">
        <v>56</v>
      </c>
      <c r="B89" s="18"/>
      <c r="C89" s="13"/>
      <c r="D89" s="13"/>
      <c r="E89" s="13"/>
      <c r="F89" s="13"/>
      <c r="G89" s="13"/>
      <c r="H89" s="13"/>
      <c r="I89" s="14"/>
      <c r="J89" s="13"/>
      <c r="K89" s="13"/>
      <c r="L89" s="13"/>
    </row>
    <row r="90" spans="1:12" x14ac:dyDescent="0.25">
      <c r="A90" s="13" t="s">
        <v>57</v>
      </c>
      <c r="B90" s="18"/>
      <c r="C90" s="13"/>
      <c r="D90" s="13"/>
      <c r="E90" s="13"/>
      <c r="F90" s="13"/>
      <c r="G90" s="13"/>
      <c r="H90" s="13"/>
      <c r="I90" s="14"/>
      <c r="J90" s="13"/>
      <c r="K90" s="13"/>
      <c r="L90" s="13"/>
    </row>
    <row r="91" spans="1:12" x14ac:dyDescent="0.25">
      <c r="A91" s="13" t="s">
        <v>58</v>
      </c>
      <c r="B91" s="18"/>
      <c r="C91" s="13"/>
      <c r="D91" s="13"/>
      <c r="E91" s="13"/>
      <c r="F91" s="13"/>
      <c r="G91" s="13"/>
      <c r="H91" s="13"/>
      <c r="I91" s="14"/>
      <c r="J91" s="13"/>
      <c r="K91" s="13"/>
      <c r="L91" s="13"/>
    </row>
    <row r="92" spans="1:12" x14ac:dyDescent="0.25">
      <c r="A92" s="13" t="s">
        <v>59</v>
      </c>
      <c r="B92" s="18"/>
      <c r="C92" s="13"/>
      <c r="D92" s="13"/>
      <c r="E92" s="13"/>
      <c r="F92" s="13"/>
      <c r="G92" s="13"/>
      <c r="H92" s="13"/>
      <c r="I92" s="14"/>
      <c r="J92" s="13"/>
      <c r="K92" s="13"/>
      <c r="L92" s="13"/>
    </row>
  </sheetData>
  <mergeCells count="17">
    <mergeCell ref="A88:L88"/>
    <mergeCell ref="A44:K44"/>
    <mergeCell ref="A53:K53"/>
    <mergeCell ref="A61:K61"/>
    <mergeCell ref="A69:K69"/>
    <mergeCell ref="A78:K78"/>
    <mergeCell ref="B4:K4"/>
    <mergeCell ref="A11:K11"/>
    <mergeCell ref="A20:K20"/>
    <mergeCell ref="A28:K28"/>
    <mergeCell ref="A36:K36"/>
    <mergeCell ref="A1:K1"/>
    <mergeCell ref="C2:E2"/>
    <mergeCell ref="G2:I2"/>
    <mergeCell ref="J2:K2"/>
    <mergeCell ref="A2:A3"/>
    <mergeCell ref="F2:F3"/>
  </mergeCells>
  <pageMargins left="0.25" right="0.25" top="0.75" bottom="0.75" header="0.3" footer="0.3"/>
  <pageSetup paperSize="9" scale="98" fitToWidth="0" fitToHeight="0" orientation="landscape"/>
  <rowBreaks count="1" manualBreakCount="1">
    <brk id="43" man="1"/>
  </rowBreaks>
  <extLst>
    <ext uri="smNativeData">
      <pm:sheetPrefs xmlns:pm="smNativeData" day="172464272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opLeftCell="A25" zoomScale="60" workbookViewId="0">
      <selection activeCell="F56" sqref="F56"/>
    </sheetView>
  </sheetViews>
  <sheetFormatPr defaultRowHeight="15" x14ac:dyDescent="0.25"/>
  <cols>
    <col min="1" max="1" width="45.5703125" customWidth="1"/>
    <col min="2" max="3" width="10.28515625" style="15" customWidth="1"/>
    <col min="4" max="4" width="8.7109375" customWidth="1"/>
    <col min="5" max="5" width="8.42578125" customWidth="1"/>
    <col min="6" max="6" width="8.5703125" customWidth="1"/>
    <col min="7" max="7" width="9.42578125" customWidth="1"/>
    <col min="8" max="8" width="7.85546875" customWidth="1"/>
    <col min="9" max="9" width="7.7109375" customWidth="1"/>
    <col min="10" max="10" width="9.42578125" style="1" customWidth="1"/>
    <col min="11" max="11" width="9.42578125" customWidth="1"/>
    <col min="12" max="12" width="9.5703125" customWidth="1"/>
    <col min="13" max="1025" width="8.7109375" customWidth="1"/>
  </cols>
  <sheetData>
    <row r="1" spans="1:13" ht="45.4" customHeight="1" x14ac:dyDescent="0.25">
      <c r="A1" s="81" t="s">
        <v>60</v>
      </c>
      <c r="B1" s="82"/>
      <c r="C1" s="82"/>
      <c r="D1" s="82"/>
      <c r="E1" s="81"/>
      <c r="F1" s="81"/>
      <c r="G1" s="81"/>
      <c r="H1" s="81"/>
      <c r="I1" s="81"/>
      <c r="J1" s="83"/>
      <c r="K1" s="81"/>
      <c r="L1" s="81"/>
      <c r="M1" s="36"/>
    </row>
    <row r="2" spans="1:13" ht="42" customHeight="1" x14ac:dyDescent="0.25">
      <c r="A2" s="73" t="s">
        <v>1</v>
      </c>
      <c r="B2" s="37" t="s">
        <v>2</v>
      </c>
      <c r="C2" s="37" t="s">
        <v>2</v>
      </c>
      <c r="D2" s="72" t="s">
        <v>3</v>
      </c>
      <c r="E2" s="72"/>
      <c r="F2" s="72"/>
      <c r="G2" s="73" t="s">
        <v>4</v>
      </c>
      <c r="H2" s="72" t="s">
        <v>5</v>
      </c>
      <c r="I2" s="72"/>
      <c r="J2" s="72"/>
      <c r="K2" s="73" t="s">
        <v>6</v>
      </c>
      <c r="L2" s="74"/>
      <c r="M2" s="39" t="s">
        <v>7</v>
      </c>
    </row>
    <row r="3" spans="1:13" ht="31.5" x14ac:dyDescent="0.25">
      <c r="A3" s="73"/>
      <c r="B3" s="40" t="s">
        <v>8</v>
      </c>
      <c r="C3" s="40" t="s">
        <v>61</v>
      </c>
      <c r="D3" s="41" t="s">
        <v>9</v>
      </c>
      <c r="E3" s="41" t="s">
        <v>10</v>
      </c>
      <c r="F3" s="41" t="s">
        <v>11</v>
      </c>
      <c r="G3" s="73"/>
      <c r="H3" s="41" t="s">
        <v>12</v>
      </c>
      <c r="I3" s="41" t="s">
        <v>13</v>
      </c>
      <c r="J3" s="42" t="s">
        <v>14</v>
      </c>
      <c r="K3" s="41" t="s">
        <v>15</v>
      </c>
      <c r="L3" s="43" t="s">
        <v>16</v>
      </c>
      <c r="M3" s="44"/>
    </row>
    <row r="4" spans="1:13" ht="15.75" x14ac:dyDescent="0.25">
      <c r="A4" s="45" t="s">
        <v>17</v>
      </c>
      <c r="B4" s="75" t="s">
        <v>18</v>
      </c>
      <c r="C4" s="75"/>
      <c r="D4" s="76"/>
      <c r="E4" s="76"/>
      <c r="F4" s="76"/>
      <c r="G4" s="76"/>
      <c r="H4" s="76"/>
      <c r="I4" s="76"/>
      <c r="J4" s="76"/>
      <c r="K4" s="76"/>
      <c r="L4" s="76"/>
      <c r="M4" s="44"/>
    </row>
    <row r="5" spans="1:13" ht="15.75" x14ac:dyDescent="0.25">
      <c r="A5" s="46" t="s">
        <v>62</v>
      </c>
      <c r="B5" s="47" t="s">
        <v>63</v>
      </c>
      <c r="C5" s="47" t="s">
        <v>29</v>
      </c>
      <c r="D5" s="46">
        <v>7.4</v>
      </c>
      <c r="E5" s="46">
        <v>6.6</v>
      </c>
      <c r="F5" s="46">
        <v>39.4</v>
      </c>
      <c r="G5" s="46">
        <v>246</v>
      </c>
      <c r="H5" s="46">
        <v>0.08</v>
      </c>
      <c r="I5" s="46">
        <v>1</v>
      </c>
      <c r="J5" s="48">
        <v>0</v>
      </c>
      <c r="K5" s="46">
        <v>16</v>
      </c>
      <c r="L5" s="49">
        <v>1.4</v>
      </c>
      <c r="M5" s="44">
        <v>256</v>
      </c>
    </row>
    <row r="6" spans="1:13" ht="15.75" x14ac:dyDescent="0.25">
      <c r="A6" s="46" t="s">
        <v>22</v>
      </c>
      <c r="B6" s="47" t="s">
        <v>23</v>
      </c>
      <c r="C6" s="47" t="s">
        <v>23</v>
      </c>
      <c r="D6" s="46">
        <v>0</v>
      </c>
      <c r="E6" s="46">
        <v>0.01</v>
      </c>
      <c r="F6" s="46">
        <v>14</v>
      </c>
      <c r="G6" s="46">
        <f>D6*4+E6*9+F6*4</f>
        <v>56.09</v>
      </c>
      <c r="H6" s="46">
        <v>0.01</v>
      </c>
      <c r="I6" s="46">
        <v>0</v>
      </c>
      <c r="J6" s="48">
        <v>0.1</v>
      </c>
      <c r="K6" s="46">
        <v>0.5</v>
      </c>
      <c r="L6" s="49">
        <v>0.13</v>
      </c>
      <c r="M6" s="44">
        <v>79</v>
      </c>
    </row>
    <row r="7" spans="1:13" ht="15.75" x14ac:dyDescent="0.25">
      <c r="A7" s="46" t="s">
        <v>25</v>
      </c>
      <c r="B7" s="47">
        <v>20</v>
      </c>
      <c r="C7" s="47">
        <v>20</v>
      </c>
      <c r="D7" s="46">
        <v>1.5</v>
      </c>
      <c r="E7" s="46">
        <v>0.57999999999999996</v>
      </c>
      <c r="F7" s="46">
        <v>10.28</v>
      </c>
      <c r="G7" s="46">
        <f>D7*4+E7*9+F7*4</f>
        <v>52.339999999999996</v>
      </c>
      <c r="H7" s="46">
        <v>3.3000000000000002E-2</v>
      </c>
      <c r="I7" s="46">
        <v>0.51</v>
      </c>
      <c r="J7" s="48">
        <v>0</v>
      </c>
      <c r="K7" s="46">
        <v>14.1</v>
      </c>
      <c r="L7" s="49">
        <v>1.17</v>
      </c>
      <c r="M7" s="44">
        <v>576</v>
      </c>
    </row>
    <row r="8" spans="1:13" ht="15.75" x14ac:dyDescent="0.25">
      <c r="A8" s="45" t="s">
        <v>26</v>
      </c>
      <c r="B8" s="50">
        <v>505</v>
      </c>
      <c r="C8" s="50"/>
      <c r="D8" s="45">
        <f>SUM(D6:D7)</f>
        <v>1.5</v>
      </c>
      <c r="E8" s="45">
        <f>SUM(E6:E7)</f>
        <v>0.59</v>
      </c>
      <c r="F8" s="45">
        <f>SUM(F6:F7)</f>
        <v>24.28</v>
      </c>
      <c r="G8" s="51">
        <f>SUM(G5:G7)</f>
        <v>354.43</v>
      </c>
      <c r="H8" s="45">
        <f>SUM(H6:H7)</f>
        <v>4.3000000000000003E-2</v>
      </c>
      <c r="I8" s="45">
        <f>SUM(I6:I7)</f>
        <v>0.51</v>
      </c>
      <c r="J8" s="52">
        <f>SUM(J6:J7)</f>
        <v>0.1</v>
      </c>
      <c r="K8" s="45">
        <f>SUM(K6:K7)</f>
        <v>14.6</v>
      </c>
      <c r="L8" s="53">
        <f>SUM(L6:L7)</f>
        <v>1.2999999999999998</v>
      </c>
      <c r="M8" s="44"/>
    </row>
    <row r="9" spans="1:13" s="11" customFormat="1" ht="15.75" x14ac:dyDescent="0.25">
      <c r="A9" s="77" t="s">
        <v>27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8"/>
      <c r="M9" s="54"/>
    </row>
    <row r="10" spans="1:13" ht="15.75" x14ac:dyDescent="0.25">
      <c r="A10" s="55" t="s">
        <v>17</v>
      </c>
      <c r="B10" s="50"/>
      <c r="C10" s="50"/>
      <c r="D10" s="41"/>
      <c r="E10" s="41"/>
      <c r="F10" s="41"/>
      <c r="G10" s="41"/>
      <c r="H10" s="41"/>
      <c r="I10" s="41"/>
      <c r="J10" s="42"/>
      <c r="K10" s="41"/>
      <c r="L10" s="43"/>
      <c r="M10" s="44"/>
    </row>
    <row r="11" spans="1:13" ht="31.5" x14ac:dyDescent="0.25">
      <c r="A11" s="56" t="s">
        <v>28</v>
      </c>
      <c r="B11" s="47" t="s">
        <v>63</v>
      </c>
      <c r="C11" s="47" t="s">
        <v>29</v>
      </c>
      <c r="D11" s="46">
        <v>12.65</v>
      </c>
      <c r="E11" s="46">
        <v>11.12</v>
      </c>
      <c r="F11" s="46">
        <v>16.8</v>
      </c>
      <c r="G11" s="46">
        <f>D11*4+E11*9+F11*4</f>
        <v>217.88</v>
      </c>
      <c r="H11" s="46">
        <v>0.06</v>
      </c>
      <c r="I11" s="46">
        <v>0.45</v>
      </c>
      <c r="J11" s="48">
        <v>0</v>
      </c>
      <c r="K11" s="46">
        <v>114.75</v>
      </c>
      <c r="L11" s="49">
        <v>0.56000000000000005</v>
      </c>
      <c r="M11" s="44">
        <v>234</v>
      </c>
    </row>
    <row r="12" spans="1:13" ht="15.75" x14ac:dyDescent="0.25">
      <c r="A12" s="56" t="s">
        <v>30</v>
      </c>
      <c r="B12" s="47" t="s">
        <v>23</v>
      </c>
      <c r="C12" s="47" t="s">
        <v>23</v>
      </c>
      <c r="D12" s="46">
        <v>3.1</v>
      </c>
      <c r="E12" s="46">
        <v>3.27</v>
      </c>
      <c r="F12" s="46">
        <v>19.670000000000002</v>
      </c>
      <c r="G12" s="46">
        <v>117.23</v>
      </c>
      <c r="H12" s="46">
        <v>0.02</v>
      </c>
      <c r="I12" s="46">
        <v>0.08</v>
      </c>
      <c r="J12" s="48">
        <v>0.2</v>
      </c>
      <c r="K12" s="46">
        <v>105</v>
      </c>
      <c r="L12" s="49">
        <v>7.0000000000000007E-2</v>
      </c>
      <c r="M12" s="44">
        <v>465</v>
      </c>
    </row>
    <row r="13" spans="1:13" ht="15.75" x14ac:dyDescent="0.25">
      <c r="A13" s="46" t="s">
        <v>25</v>
      </c>
      <c r="B13" s="47">
        <v>20</v>
      </c>
      <c r="C13" s="47">
        <v>20</v>
      </c>
      <c r="D13" s="46">
        <v>1.5</v>
      </c>
      <c r="E13" s="46">
        <v>0.57999999999999996</v>
      </c>
      <c r="F13" s="46">
        <v>10.28</v>
      </c>
      <c r="G13" s="46">
        <f>D13*4+E13*9+F13*4</f>
        <v>52.339999999999996</v>
      </c>
      <c r="H13" s="46">
        <v>3.3000000000000002E-2</v>
      </c>
      <c r="I13" s="46">
        <v>0.51</v>
      </c>
      <c r="J13" s="48">
        <v>0</v>
      </c>
      <c r="K13" s="46">
        <v>14.1</v>
      </c>
      <c r="L13" s="49">
        <v>1.17</v>
      </c>
      <c r="M13" s="44">
        <v>576</v>
      </c>
    </row>
    <row r="14" spans="1:13" ht="15.75" x14ac:dyDescent="0.25">
      <c r="A14" s="45" t="s">
        <v>26</v>
      </c>
      <c r="B14" s="50">
        <v>505</v>
      </c>
      <c r="C14" s="50"/>
      <c r="D14" s="45">
        <f t="shared" ref="D14:L14" si="0">SUM(D11:D13)</f>
        <v>17.25</v>
      </c>
      <c r="E14" s="45">
        <f t="shared" si="0"/>
        <v>14.969999999999999</v>
      </c>
      <c r="F14" s="45">
        <f t="shared" si="0"/>
        <v>46.75</v>
      </c>
      <c r="G14" s="45">
        <f t="shared" si="0"/>
        <v>387.45</v>
      </c>
      <c r="H14" s="45">
        <f t="shared" si="0"/>
        <v>0.113</v>
      </c>
      <c r="I14" s="45">
        <f t="shared" si="0"/>
        <v>1.04</v>
      </c>
      <c r="J14" s="52">
        <f t="shared" si="0"/>
        <v>0.2</v>
      </c>
      <c r="K14" s="45">
        <f t="shared" si="0"/>
        <v>233.85</v>
      </c>
      <c r="L14" s="53">
        <f t="shared" si="0"/>
        <v>1.8</v>
      </c>
      <c r="M14" s="44"/>
    </row>
    <row r="15" spans="1:13" s="11" customFormat="1" ht="15.75" x14ac:dyDescent="0.25">
      <c r="A15" s="77" t="s">
        <v>32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8"/>
      <c r="M15" s="54"/>
    </row>
    <row r="16" spans="1:13" ht="15.75" x14ac:dyDescent="0.25">
      <c r="A16" s="45" t="s">
        <v>17</v>
      </c>
      <c r="B16" s="50"/>
      <c r="C16" s="50"/>
      <c r="D16" s="46"/>
      <c r="E16" s="46"/>
      <c r="F16" s="46"/>
      <c r="G16" s="46"/>
      <c r="H16" s="46"/>
      <c r="I16" s="46"/>
      <c r="J16" s="48"/>
      <c r="K16" s="46"/>
      <c r="L16" s="49"/>
      <c r="M16" s="44"/>
    </row>
    <row r="17" spans="1:13" ht="31.5" x14ac:dyDescent="0.25">
      <c r="A17" s="56" t="s">
        <v>33</v>
      </c>
      <c r="B17" s="57" t="s">
        <v>63</v>
      </c>
      <c r="C17" s="57" t="s">
        <v>29</v>
      </c>
      <c r="D17" s="46">
        <v>9.32</v>
      </c>
      <c r="E17" s="46">
        <v>9.3000000000000007</v>
      </c>
      <c r="F17" s="46">
        <v>9.3000000000000007</v>
      </c>
      <c r="G17" s="46">
        <v>299.5</v>
      </c>
      <c r="H17" s="46">
        <v>0.06</v>
      </c>
      <c r="I17" s="46">
        <v>1.28</v>
      </c>
      <c r="J17" s="48">
        <v>0</v>
      </c>
      <c r="K17" s="46">
        <v>47.57</v>
      </c>
      <c r="L17" s="49">
        <v>0.54</v>
      </c>
      <c r="M17" s="44">
        <v>235</v>
      </c>
    </row>
    <row r="18" spans="1:13" ht="15.75" x14ac:dyDescent="0.25">
      <c r="A18" s="46" t="s">
        <v>35</v>
      </c>
      <c r="B18" s="47" t="s">
        <v>23</v>
      </c>
      <c r="C18" s="47" t="s">
        <v>23</v>
      </c>
      <c r="D18" s="46">
        <v>0.6</v>
      </c>
      <c r="E18" s="46">
        <v>0.1</v>
      </c>
      <c r="F18" s="46">
        <v>20.100000000000001</v>
      </c>
      <c r="G18" s="46">
        <f>D18*4+E18*9+F18*4</f>
        <v>83.7</v>
      </c>
      <c r="H18" s="46">
        <v>0.01</v>
      </c>
      <c r="I18" s="46">
        <v>0.4</v>
      </c>
      <c r="J18" s="48">
        <v>0.2</v>
      </c>
      <c r="K18" s="46">
        <v>20.100000000000001</v>
      </c>
      <c r="L18" s="49">
        <v>0.69</v>
      </c>
      <c r="M18" s="44">
        <v>459</v>
      </c>
    </row>
    <row r="19" spans="1:13" ht="15.75" x14ac:dyDescent="0.25">
      <c r="A19" s="46" t="s">
        <v>25</v>
      </c>
      <c r="B19" s="47">
        <v>20</v>
      </c>
      <c r="C19" s="47">
        <v>20</v>
      </c>
      <c r="D19" s="46">
        <v>1.5</v>
      </c>
      <c r="E19" s="46">
        <v>0.57999999999999996</v>
      </c>
      <c r="F19" s="46">
        <v>10.28</v>
      </c>
      <c r="G19" s="46">
        <f>D19*4+E19*9+F19*4</f>
        <v>52.339999999999996</v>
      </c>
      <c r="H19" s="46">
        <v>3.3000000000000002E-2</v>
      </c>
      <c r="I19" s="46">
        <v>0.51</v>
      </c>
      <c r="J19" s="48">
        <v>0</v>
      </c>
      <c r="K19" s="46">
        <v>14.1</v>
      </c>
      <c r="L19" s="49">
        <v>1.17</v>
      </c>
      <c r="M19" s="44">
        <v>576</v>
      </c>
    </row>
    <row r="20" spans="1:13" ht="15.75" x14ac:dyDescent="0.25">
      <c r="A20" s="45" t="s">
        <v>26</v>
      </c>
      <c r="B20" s="50">
        <v>520</v>
      </c>
      <c r="C20" s="50"/>
      <c r="D20" s="45">
        <f t="shared" ref="D20:L20" si="1">SUM(D17:D19)</f>
        <v>11.42</v>
      </c>
      <c r="E20" s="45">
        <f t="shared" si="1"/>
        <v>9.98</v>
      </c>
      <c r="F20" s="45">
        <f t="shared" si="1"/>
        <v>39.68</v>
      </c>
      <c r="G20" s="45">
        <f t="shared" si="1"/>
        <v>435.53999999999996</v>
      </c>
      <c r="H20" s="45">
        <f t="shared" si="1"/>
        <v>0.10299999999999999</v>
      </c>
      <c r="I20" s="45">
        <f t="shared" si="1"/>
        <v>2.1900000000000004</v>
      </c>
      <c r="J20" s="52">
        <f t="shared" si="1"/>
        <v>0.2</v>
      </c>
      <c r="K20" s="45">
        <f t="shared" si="1"/>
        <v>81.77</v>
      </c>
      <c r="L20" s="53">
        <f t="shared" si="1"/>
        <v>2.4</v>
      </c>
      <c r="M20" s="44"/>
    </row>
    <row r="21" spans="1:13" s="11" customFormat="1" ht="15.75" x14ac:dyDescent="0.25">
      <c r="A21" s="77" t="s">
        <v>36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8"/>
      <c r="M21" s="54"/>
    </row>
    <row r="22" spans="1:13" ht="15.75" x14ac:dyDescent="0.25">
      <c r="A22" s="45" t="s">
        <v>17</v>
      </c>
      <c r="B22" s="50"/>
      <c r="C22" s="50"/>
      <c r="D22" s="46"/>
      <c r="E22" s="46"/>
      <c r="F22" s="46"/>
      <c r="G22" s="46"/>
      <c r="H22" s="46"/>
      <c r="I22" s="46"/>
      <c r="J22" s="48"/>
      <c r="K22" s="46"/>
      <c r="L22" s="49"/>
      <c r="M22" s="44"/>
    </row>
    <row r="23" spans="1:13" ht="15.75" x14ac:dyDescent="0.25">
      <c r="A23" s="46" t="s">
        <v>52</v>
      </c>
      <c r="B23" s="47">
        <v>180</v>
      </c>
      <c r="C23" s="47">
        <v>200</v>
      </c>
      <c r="D23" s="46">
        <v>5</v>
      </c>
      <c r="E23" s="46">
        <v>6.4</v>
      </c>
      <c r="F23" s="46">
        <v>21</v>
      </c>
      <c r="G23" s="46">
        <v>225</v>
      </c>
      <c r="H23" s="46">
        <v>0.11000000000000001</v>
      </c>
      <c r="I23" s="46">
        <v>2.6</v>
      </c>
      <c r="J23" s="48">
        <v>7.3</v>
      </c>
      <c r="K23" s="46">
        <v>31.6</v>
      </c>
      <c r="L23" s="49">
        <v>1.82</v>
      </c>
      <c r="M23" s="44">
        <v>171</v>
      </c>
    </row>
    <row r="24" spans="1:13" ht="15.2" customHeight="1" x14ac:dyDescent="0.25">
      <c r="A24" s="46" t="s">
        <v>38</v>
      </c>
      <c r="B24" s="47" t="s">
        <v>23</v>
      </c>
      <c r="C24" s="47" t="s">
        <v>23</v>
      </c>
      <c r="D24" s="46">
        <v>0.2</v>
      </c>
      <c r="E24" s="46">
        <v>0.1</v>
      </c>
      <c r="F24" s="46">
        <v>9.3000000000000007</v>
      </c>
      <c r="G24" s="46">
        <f>D24*4+E24*9+F24*4</f>
        <v>38.900000000000006</v>
      </c>
      <c r="H24" s="46">
        <v>0</v>
      </c>
      <c r="I24" s="46">
        <v>0</v>
      </c>
      <c r="J24" s="48">
        <v>0</v>
      </c>
      <c r="K24" s="46">
        <v>5.0999999999999996</v>
      </c>
      <c r="L24" s="49">
        <v>0.82</v>
      </c>
      <c r="M24" s="44">
        <v>457</v>
      </c>
    </row>
    <row r="25" spans="1:13" ht="15.75" x14ac:dyDescent="0.25">
      <c r="A25" s="46" t="s">
        <v>25</v>
      </c>
      <c r="B25" s="47">
        <v>20</v>
      </c>
      <c r="C25" s="47">
        <v>20</v>
      </c>
      <c r="D25" s="46">
        <v>1.5</v>
      </c>
      <c r="E25" s="46">
        <v>0.57999999999999996</v>
      </c>
      <c r="F25" s="46">
        <v>10.28</v>
      </c>
      <c r="G25" s="46">
        <f>D25*4+E25*9+F25*4</f>
        <v>52.339999999999996</v>
      </c>
      <c r="H25" s="46">
        <v>3.3000000000000002E-2</v>
      </c>
      <c r="I25" s="46">
        <v>0.51</v>
      </c>
      <c r="J25" s="48">
        <v>0</v>
      </c>
      <c r="K25" s="46">
        <v>14.1</v>
      </c>
      <c r="L25" s="49">
        <v>1.17</v>
      </c>
      <c r="M25" s="44">
        <v>576</v>
      </c>
    </row>
    <row r="26" spans="1:13" ht="15.75" x14ac:dyDescent="0.25">
      <c r="A26" s="45" t="s">
        <v>26</v>
      </c>
      <c r="B26" s="50">
        <v>500</v>
      </c>
      <c r="C26" s="50"/>
      <c r="D26" s="45">
        <f t="shared" ref="D26:L26" si="2">SUM(D23:D25)</f>
        <v>6.7</v>
      </c>
      <c r="E26" s="45">
        <f t="shared" si="2"/>
        <v>7.08</v>
      </c>
      <c r="F26" s="45">
        <f t="shared" si="2"/>
        <v>40.58</v>
      </c>
      <c r="G26" s="51">
        <f t="shared" si="2"/>
        <v>316.23999999999995</v>
      </c>
      <c r="H26" s="45">
        <f t="shared" si="2"/>
        <v>0.14300000000000002</v>
      </c>
      <c r="I26" s="45">
        <f t="shared" si="2"/>
        <v>3.1100000000000003</v>
      </c>
      <c r="J26" s="52">
        <f t="shared" si="2"/>
        <v>7.3</v>
      </c>
      <c r="K26" s="45">
        <f t="shared" si="2"/>
        <v>50.800000000000004</v>
      </c>
      <c r="L26" s="53">
        <f t="shared" si="2"/>
        <v>3.81</v>
      </c>
      <c r="M26" s="44"/>
    </row>
    <row r="27" spans="1:13" s="11" customFormat="1" ht="15.75" x14ac:dyDescent="0.25">
      <c r="A27" s="77" t="s">
        <v>39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  <c r="M27" s="54"/>
    </row>
    <row r="28" spans="1:13" ht="15.75" x14ac:dyDescent="0.25">
      <c r="A28" s="45" t="s">
        <v>17</v>
      </c>
      <c r="B28" s="50"/>
      <c r="C28" s="50"/>
      <c r="D28" s="46"/>
      <c r="E28" s="46"/>
      <c r="F28" s="46"/>
      <c r="G28" s="46"/>
      <c r="H28" s="46"/>
      <c r="I28" s="46"/>
      <c r="J28" s="48"/>
      <c r="K28" s="46"/>
      <c r="L28" s="49"/>
      <c r="M28" s="44"/>
    </row>
    <row r="29" spans="1:13" ht="15.75" x14ac:dyDescent="0.25">
      <c r="A29" s="46" t="s">
        <v>64</v>
      </c>
      <c r="B29" s="47">
        <v>180</v>
      </c>
      <c r="C29" s="47">
        <v>200</v>
      </c>
      <c r="D29" s="46">
        <v>4</v>
      </c>
      <c r="E29" s="46">
        <v>6.8</v>
      </c>
      <c r="F29" s="46">
        <v>15.2</v>
      </c>
      <c r="G29" s="46">
        <v>130</v>
      </c>
      <c r="H29" s="46">
        <v>3.5999999999999997E-2</v>
      </c>
      <c r="I29" s="46">
        <v>0</v>
      </c>
      <c r="J29" s="48">
        <v>15</v>
      </c>
      <c r="K29" s="46">
        <v>8.4</v>
      </c>
      <c r="L29" s="49">
        <v>0.54</v>
      </c>
      <c r="M29" s="44">
        <v>380</v>
      </c>
    </row>
    <row r="30" spans="1:13" ht="15.75" x14ac:dyDescent="0.25">
      <c r="A30" s="46" t="s">
        <v>42</v>
      </c>
      <c r="B30" s="47">
        <v>200</v>
      </c>
      <c r="C30" s="47">
        <v>200</v>
      </c>
      <c r="D30" s="46">
        <v>0</v>
      </c>
      <c r="E30" s="46">
        <v>0</v>
      </c>
      <c r="F30" s="46">
        <v>7.5</v>
      </c>
      <c r="G30" s="46">
        <f>D30*4+E30*9+F30*4</f>
        <v>30</v>
      </c>
      <c r="H30" s="46">
        <v>0</v>
      </c>
      <c r="I30" s="46">
        <v>0</v>
      </c>
      <c r="J30" s="48">
        <v>0</v>
      </c>
      <c r="K30" s="46">
        <v>1.7</v>
      </c>
      <c r="L30" s="49">
        <v>0.01</v>
      </c>
      <c r="M30" s="44">
        <v>484</v>
      </c>
    </row>
    <row r="31" spans="1:13" ht="15.75" x14ac:dyDescent="0.25">
      <c r="A31" s="46" t="s">
        <v>25</v>
      </c>
      <c r="B31" s="47">
        <v>20</v>
      </c>
      <c r="C31" s="47">
        <v>20</v>
      </c>
      <c r="D31" s="46">
        <v>1.5</v>
      </c>
      <c r="E31" s="46">
        <v>0.57999999999999996</v>
      </c>
      <c r="F31" s="46">
        <v>10.28</v>
      </c>
      <c r="G31" s="46">
        <f>D31*4+E31*9+F31*4</f>
        <v>52.339999999999996</v>
      </c>
      <c r="H31" s="46">
        <v>3.3000000000000002E-2</v>
      </c>
      <c r="I31" s="46">
        <v>0.51</v>
      </c>
      <c r="J31" s="48">
        <v>0</v>
      </c>
      <c r="K31" s="46">
        <v>14.1</v>
      </c>
      <c r="L31" s="49">
        <v>1.17</v>
      </c>
      <c r="M31" s="44">
        <v>576</v>
      </c>
    </row>
    <row r="32" spans="1:13" ht="15.75" x14ac:dyDescent="0.25">
      <c r="A32" s="45" t="s">
        <v>26</v>
      </c>
      <c r="B32" s="50">
        <v>510</v>
      </c>
      <c r="C32" s="50"/>
      <c r="D32" s="45">
        <f t="shared" ref="D32:L32" si="3">SUM(D29:D31)</f>
        <v>5.5</v>
      </c>
      <c r="E32" s="45">
        <f t="shared" si="3"/>
        <v>7.38</v>
      </c>
      <c r="F32" s="45">
        <f t="shared" si="3"/>
        <v>32.979999999999997</v>
      </c>
      <c r="G32" s="45">
        <f t="shared" si="3"/>
        <v>212.34</v>
      </c>
      <c r="H32" s="45">
        <f t="shared" si="3"/>
        <v>6.9000000000000006E-2</v>
      </c>
      <c r="I32" s="45">
        <f t="shared" si="3"/>
        <v>0.51</v>
      </c>
      <c r="J32" s="52">
        <f t="shared" si="3"/>
        <v>15</v>
      </c>
      <c r="K32" s="45">
        <f t="shared" si="3"/>
        <v>24.2</v>
      </c>
      <c r="L32" s="53">
        <f t="shared" si="3"/>
        <v>1.72</v>
      </c>
      <c r="M32" s="44"/>
    </row>
    <row r="33" spans="1:13" s="11" customFormat="1" ht="15.75" x14ac:dyDescent="0.25">
      <c r="A33" s="77" t="s">
        <v>43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8"/>
      <c r="M33" s="54"/>
    </row>
    <row r="34" spans="1:13" ht="15.75" x14ac:dyDescent="0.25">
      <c r="A34" s="45" t="s">
        <v>17</v>
      </c>
      <c r="B34" s="50"/>
      <c r="C34" s="50"/>
      <c r="D34" s="46"/>
      <c r="E34" s="46"/>
      <c r="F34" s="46"/>
      <c r="G34" s="46"/>
      <c r="H34" s="46"/>
      <c r="I34" s="46"/>
      <c r="J34" s="48"/>
      <c r="K34" s="46"/>
      <c r="L34" s="49"/>
      <c r="M34" s="44"/>
    </row>
    <row r="35" spans="1:13" ht="15.75" x14ac:dyDescent="0.25">
      <c r="A35" s="46" t="s">
        <v>44</v>
      </c>
      <c r="B35" s="47" t="s">
        <v>63</v>
      </c>
      <c r="C35" s="47" t="s">
        <v>29</v>
      </c>
      <c r="D35" s="46">
        <v>5.76</v>
      </c>
      <c r="E35" s="46">
        <v>6.48</v>
      </c>
      <c r="F35" s="46">
        <v>19.7</v>
      </c>
      <c r="G35" s="46">
        <v>260.2</v>
      </c>
      <c r="H35" s="46">
        <v>0.3</v>
      </c>
      <c r="I35" s="46">
        <v>0.4</v>
      </c>
      <c r="J35" s="48">
        <v>0</v>
      </c>
      <c r="K35" s="46">
        <v>20</v>
      </c>
      <c r="L35" s="49">
        <v>0.78</v>
      </c>
      <c r="M35" s="44">
        <v>139</v>
      </c>
    </row>
    <row r="36" spans="1:13" ht="15.75" x14ac:dyDescent="0.25">
      <c r="A36" s="58" t="s">
        <v>45</v>
      </c>
      <c r="B36" s="59" t="s">
        <v>23</v>
      </c>
      <c r="C36" s="59" t="s">
        <v>23</v>
      </c>
      <c r="D36" s="46">
        <v>0.67</v>
      </c>
      <c r="E36" s="46">
        <v>0.27</v>
      </c>
      <c r="F36" s="46">
        <v>18.3</v>
      </c>
      <c r="G36" s="46">
        <v>78</v>
      </c>
      <c r="H36" s="46">
        <v>0.01</v>
      </c>
      <c r="I36" s="46">
        <v>0.8</v>
      </c>
      <c r="J36" s="48">
        <v>80</v>
      </c>
      <c r="K36" s="46">
        <v>11.9</v>
      </c>
      <c r="L36" s="49">
        <v>0.61</v>
      </c>
      <c r="M36" s="44">
        <v>496</v>
      </c>
    </row>
    <row r="37" spans="1:13" ht="15.75" x14ac:dyDescent="0.25">
      <c r="A37" s="46" t="s">
        <v>25</v>
      </c>
      <c r="B37" s="47">
        <v>20</v>
      </c>
      <c r="C37" s="47">
        <v>20</v>
      </c>
      <c r="D37" s="46">
        <v>1.5</v>
      </c>
      <c r="E37" s="46">
        <v>0.57999999999999996</v>
      </c>
      <c r="F37" s="46">
        <v>10.28</v>
      </c>
      <c r="G37" s="46">
        <f>D37*4+E37*9+F37*4</f>
        <v>52.339999999999996</v>
      </c>
      <c r="H37" s="46">
        <v>3.3000000000000002E-2</v>
      </c>
      <c r="I37" s="46">
        <v>0.51</v>
      </c>
      <c r="J37" s="48">
        <v>0</v>
      </c>
      <c r="K37" s="46">
        <v>14.1</v>
      </c>
      <c r="L37" s="49">
        <v>1.17</v>
      </c>
      <c r="M37" s="44">
        <v>576</v>
      </c>
    </row>
    <row r="38" spans="1:13" ht="15.75" x14ac:dyDescent="0.25">
      <c r="A38" s="45" t="s">
        <v>26</v>
      </c>
      <c r="B38" s="50">
        <v>505</v>
      </c>
      <c r="C38" s="50"/>
      <c r="D38" s="45">
        <f t="shared" ref="D38:L38" si="4">SUM(D35:D37)</f>
        <v>7.93</v>
      </c>
      <c r="E38" s="45">
        <f t="shared" si="4"/>
        <v>7.33</v>
      </c>
      <c r="F38" s="45">
        <f t="shared" si="4"/>
        <v>48.28</v>
      </c>
      <c r="G38" s="45">
        <f t="shared" si="4"/>
        <v>390.53999999999996</v>
      </c>
      <c r="H38" s="45">
        <f t="shared" si="4"/>
        <v>0.34299999999999997</v>
      </c>
      <c r="I38" s="45">
        <f t="shared" si="4"/>
        <v>1.7100000000000002</v>
      </c>
      <c r="J38" s="52">
        <f t="shared" si="4"/>
        <v>80</v>
      </c>
      <c r="K38" s="45">
        <f t="shared" si="4"/>
        <v>46</v>
      </c>
      <c r="L38" s="53">
        <f t="shared" si="4"/>
        <v>2.56</v>
      </c>
      <c r="M38" s="44"/>
    </row>
    <row r="39" spans="1:13" s="11" customFormat="1" ht="15.75" x14ac:dyDescent="0.25">
      <c r="A39" s="77" t="s">
        <v>46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8"/>
      <c r="M39" s="54"/>
    </row>
    <row r="40" spans="1:13" ht="15.75" x14ac:dyDescent="0.25">
      <c r="A40" s="45" t="s">
        <v>17</v>
      </c>
      <c r="B40" s="50"/>
      <c r="C40" s="50"/>
      <c r="D40" s="46"/>
      <c r="E40" s="46"/>
      <c r="F40" s="46"/>
      <c r="G40" s="46"/>
      <c r="H40" s="46"/>
      <c r="I40" s="46"/>
      <c r="J40" s="48"/>
      <c r="K40" s="46"/>
      <c r="L40" s="49"/>
      <c r="M40" s="44"/>
    </row>
    <row r="41" spans="1:13" ht="15.75" x14ac:dyDescent="0.25">
      <c r="A41" s="46" t="s">
        <v>47</v>
      </c>
      <c r="B41" s="47">
        <v>180</v>
      </c>
      <c r="C41" s="47">
        <v>200</v>
      </c>
      <c r="D41" s="46">
        <v>9.1</v>
      </c>
      <c r="E41" s="46">
        <v>4.5999999999999996</v>
      </c>
      <c r="F41" s="46">
        <v>52.5</v>
      </c>
      <c r="G41" s="46">
        <v>288</v>
      </c>
      <c r="H41" s="46">
        <v>3.5999999999999997E-2</v>
      </c>
      <c r="I41" s="46">
        <v>0</v>
      </c>
      <c r="J41" s="48">
        <v>15</v>
      </c>
      <c r="K41" s="46">
        <v>8.4</v>
      </c>
      <c r="L41" s="49">
        <v>0.54</v>
      </c>
      <c r="M41" s="44">
        <v>244</v>
      </c>
    </row>
    <row r="42" spans="1:13" ht="15.75" x14ac:dyDescent="0.25">
      <c r="A42" s="46" t="s">
        <v>22</v>
      </c>
      <c r="B42" s="47" t="s">
        <v>23</v>
      </c>
      <c r="C42" s="47" t="s">
        <v>23</v>
      </c>
      <c r="D42" s="46">
        <v>0</v>
      </c>
      <c r="E42" s="46">
        <v>0.01</v>
      </c>
      <c r="F42" s="46">
        <v>14</v>
      </c>
      <c r="G42" s="46">
        <f>D42*4+E42*9+F42*4</f>
        <v>56.09</v>
      </c>
      <c r="H42" s="46">
        <v>0.01</v>
      </c>
      <c r="I42" s="46">
        <v>0</v>
      </c>
      <c r="J42" s="48">
        <v>0.1</v>
      </c>
      <c r="K42" s="46">
        <v>0.5</v>
      </c>
      <c r="L42" s="49">
        <v>0.13</v>
      </c>
      <c r="M42" s="44">
        <v>79</v>
      </c>
    </row>
    <row r="43" spans="1:13" ht="15.75" x14ac:dyDescent="0.25">
      <c r="A43" s="46" t="s">
        <v>25</v>
      </c>
      <c r="B43" s="47">
        <v>20</v>
      </c>
      <c r="C43" s="47">
        <v>20</v>
      </c>
      <c r="D43" s="46">
        <v>1.5</v>
      </c>
      <c r="E43" s="46">
        <v>0.57999999999999996</v>
      </c>
      <c r="F43" s="46">
        <v>10.28</v>
      </c>
      <c r="G43" s="46">
        <f>D43*4+E43*9+F43*4</f>
        <v>52.339999999999996</v>
      </c>
      <c r="H43" s="46">
        <v>3.3000000000000002E-2</v>
      </c>
      <c r="I43" s="46">
        <v>0.51</v>
      </c>
      <c r="J43" s="48">
        <v>0</v>
      </c>
      <c r="K43" s="46">
        <v>14.1</v>
      </c>
      <c r="L43" s="49">
        <v>1.17</v>
      </c>
      <c r="M43" s="44">
        <v>576</v>
      </c>
    </row>
    <row r="44" spans="1:13" ht="15.75" x14ac:dyDescent="0.25">
      <c r="A44" s="45" t="s">
        <v>26</v>
      </c>
      <c r="B44" s="50">
        <v>515</v>
      </c>
      <c r="C44" s="50"/>
      <c r="D44" s="45">
        <f t="shared" ref="D44:L44" si="5">SUM(D41:D43)</f>
        <v>10.6</v>
      </c>
      <c r="E44" s="45">
        <f t="shared" si="5"/>
        <v>5.1899999999999995</v>
      </c>
      <c r="F44" s="45">
        <f t="shared" si="5"/>
        <v>76.78</v>
      </c>
      <c r="G44" s="45">
        <f t="shared" si="5"/>
        <v>396.43</v>
      </c>
      <c r="H44" s="45">
        <f t="shared" si="5"/>
        <v>7.9000000000000001E-2</v>
      </c>
      <c r="I44" s="45">
        <f t="shared" si="5"/>
        <v>0.51</v>
      </c>
      <c r="J44" s="52">
        <f t="shared" si="5"/>
        <v>15.1</v>
      </c>
      <c r="K44" s="45">
        <f t="shared" si="5"/>
        <v>23</v>
      </c>
      <c r="L44" s="53">
        <f t="shared" si="5"/>
        <v>1.8399999999999999</v>
      </c>
      <c r="M44" s="44"/>
    </row>
    <row r="45" spans="1:13" s="11" customFormat="1" ht="15.75" x14ac:dyDescent="0.25">
      <c r="A45" s="77" t="s">
        <v>48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8"/>
      <c r="M45" s="54"/>
    </row>
    <row r="46" spans="1:13" ht="15.75" x14ac:dyDescent="0.25">
      <c r="A46" s="45" t="s">
        <v>17</v>
      </c>
      <c r="B46" s="50"/>
      <c r="C46" s="50"/>
      <c r="D46" s="46"/>
      <c r="E46" s="46"/>
      <c r="F46" s="46"/>
      <c r="G46" s="46"/>
      <c r="H46" s="46"/>
      <c r="I46" s="46"/>
      <c r="J46" s="48"/>
      <c r="K46" s="46"/>
      <c r="L46" s="49"/>
      <c r="M46" s="44"/>
    </row>
    <row r="47" spans="1:13" ht="15.75" x14ac:dyDescent="0.25">
      <c r="A47" s="46" t="s">
        <v>62</v>
      </c>
      <c r="B47" s="47" t="s">
        <v>63</v>
      </c>
      <c r="C47" s="47" t="s">
        <v>29</v>
      </c>
      <c r="D47" s="46">
        <v>7.4</v>
      </c>
      <c r="E47" s="46">
        <v>6.6</v>
      </c>
      <c r="F47" s="46">
        <v>39.4</v>
      </c>
      <c r="G47" s="46">
        <v>246</v>
      </c>
      <c r="H47" s="46">
        <v>0.08</v>
      </c>
      <c r="I47" s="46">
        <v>1</v>
      </c>
      <c r="J47" s="48">
        <v>0</v>
      </c>
      <c r="K47" s="46">
        <v>16</v>
      </c>
      <c r="L47" s="49">
        <v>1.4</v>
      </c>
      <c r="M47" s="44">
        <v>256</v>
      </c>
    </row>
    <row r="48" spans="1:13" ht="15.75" x14ac:dyDescent="0.25">
      <c r="A48" s="56" t="s">
        <v>30</v>
      </c>
      <c r="B48" s="47" t="s">
        <v>23</v>
      </c>
      <c r="C48" s="47" t="s">
        <v>23</v>
      </c>
      <c r="D48" s="46">
        <v>3.1</v>
      </c>
      <c r="E48" s="46">
        <v>3.27</v>
      </c>
      <c r="F48" s="46">
        <v>19.670000000000002</v>
      </c>
      <c r="G48" s="46">
        <v>117.23</v>
      </c>
      <c r="H48" s="46">
        <v>0.02</v>
      </c>
      <c r="I48" s="46">
        <v>0.08</v>
      </c>
      <c r="J48" s="48">
        <v>0.2</v>
      </c>
      <c r="K48" s="46">
        <v>105</v>
      </c>
      <c r="L48" s="49">
        <v>7.0000000000000007E-2</v>
      </c>
      <c r="M48" s="44">
        <v>465</v>
      </c>
    </row>
    <row r="49" spans="1:13" ht="15.75" x14ac:dyDescent="0.25">
      <c r="A49" s="46" t="s">
        <v>25</v>
      </c>
      <c r="B49" s="47">
        <v>20</v>
      </c>
      <c r="C49" s="47">
        <v>20</v>
      </c>
      <c r="D49" s="46">
        <v>1.5</v>
      </c>
      <c r="E49" s="46">
        <v>0.57999999999999996</v>
      </c>
      <c r="F49" s="46">
        <v>10.28</v>
      </c>
      <c r="G49" s="46">
        <f>D49*4+E49*9+F49*4</f>
        <v>52.339999999999996</v>
      </c>
      <c r="H49" s="46">
        <v>3.3000000000000002E-2</v>
      </c>
      <c r="I49" s="46">
        <v>0.51</v>
      </c>
      <c r="J49" s="48">
        <v>0</v>
      </c>
      <c r="K49" s="46">
        <v>14.1</v>
      </c>
      <c r="L49" s="49">
        <v>1.17</v>
      </c>
      <c r="M49" s="44">
        <v>576</v>
      </c>
    </row>
    <row r="50" spans="1:13" ht="15.75" x14ac:dyDescent="0.25">
      <c r="A50" s="45" t="s">
        <v>26</v>
      </c>
      <c r="B50" s="50">
        <v>505</v>
      </c>
      <c r="C50" s="50"/>
      <c r="D50" s="45">
        <f t="shared" ref="D50:L50" si="6">SUM(D47:D49)</f>
        <v>12</v>
      </c>
      <c r="E50" s="45">
        <f t="shared" si="6"/>
        <v>10.45</v>
      </c>
      <c r="F50" s="45">
        <f t="shared" si="6"/>
        <v>69.349999999999994</v>
      </c>
      <c r="G50" s="45">
        <f t="shared" si="6"/>
        <v>415.57</v>
      </c>
      <c r="H50" s="45">
        <f t="shared" si="6"/>
        <v>0.13300000000000001</v>
      </c>
      <c r="I50" s="45">
        <f t="shared" si="6"/>
        <v>1.59</v>
      </c>
      <c r="J50" s="52">
        <f t="shared" si="6"/>
        <v>0.2</v>
      </c>
      <c r="K50" s="45">
        <f t="shared" si="6"/>
        <v>135.1</v>
      </c>
      <c r="L50" s="53">
        <f t="shared" si="6"/>
        <v>2.6399999999999997</v>
      </c>
      <c r="M50" s="44"/>
    </row>
    <row r="51" spans="1:13" s="11" customFormat="1" ht="15.75" x14ac:dyDescent="0.25">
      <c r="A51" s="78" t="s">
        <v>49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54"/>
    </row>
    <row r="52" spans="1:13" ht="15.75" x14ac:dyDescent="0.25">
      <c r="A52" s="45" t="s">
        <v>17</v>
      </c>
      <c r="B52" s="50"/>
      <c r="C52" s="50"/>
      <c r="D52" s="46"/>
      <c r="E52" s="46"/>
      <c r="F52" s="46"/>
      <c r="G52" s="46"/>
      <c r="H52" s="46"/>
      <c r="I52" s="46"/>
      <c r="J52" s="48"/>
      <c r="K52" s="46"/>
      <c r="L52" s="49"/>
      <c r="M52" s="44"/>
    </row>
    <row r="53" spans="1:13" ht="31.5" x14ac:dyDescent="0.25">
      <c r="A53" s="56" t="s">
        <v>50</v>
      </c>
      <c r="B53" s="47" t="s">
        <v>63</v>
      </c>
      <c r="C53" s="47" t="s">
        <v>29</v>
      </c>
      <c r="D53" s="46">
        <v>8.92</v>
      </c>
      <c r="E53" s="46">
        <v>7.68</v>
      </c>
      <c r="F53" s="46">
        <v>32.200000000000003</v>
      </c>
      <c r="G53" s="46">
        <v>233.4</v>
      </c>
      <c r="H53" s="46">
        <v>0.17999999999999997</v>
      </c>
      <c r="I53" s="46">
        <v>0.44000000000000006</v>
      </c>
      <c r="J53" s="48">
        <v>0.6</v>
      </c>
      <c r="K53" s="46">
        <v>115.6</v>
      </c>
      <c r="L53" s="49">
        <v>3.42</v>
      </c>
      <c r="M53" s="44">
        <v>213</v>
      </c>
    </row>
    <row r="54" spans="1:13" ht="15.75" x14ac:dyDescent="0.25">
      <c r="A54" s="46" t="s">
        <v>35</v>
      </c>
      <c r="B54" s="47" t="s">
        <v>23</v>
      </c>
      <c r="C54" s="47" t="s">
        <v>29</v>
      </c>
      <c r="D54" s="46">
        <v>0.6</v>
      </c>
      <c r="E54" s="46">
        <v>0.1</v>
      </c>
      <c r="F54" s="46">
        <v>20.100000000000001</v>
      </c>
      <c r="G54" s="46">
        <f>D54*4+E54*9+F54*4</f>
        <v>83.7</v>
      </c>
      <c r="H54" s="46">
        <v>0.01</v>
      </c>
      <c r="I54" s="46">
        <v>0.4</v>
      </c>
      <c r="J54" s="48">
        <v>0.2</v>
      </c>
      <c r="K54" s="46">
        <v>20.100000000000001</v>
      </c>
      <c r="L54" s="49">
        <v>0.69</v>
      </c>
      <c r="M54" s="44">
        <v>459</v>
      </c>
    </row>
    <row r="55" spans="1:13" ht="15.75" x14ac:dyDescent="0.25">
      <c r="A55" s="46" t="s">
        <v>25</v>
      </c>
      <c r="B55" s="47">
        <v>20</v>
      </c>
      <c r="C55" s="47">
        <v>20</v>
      </c>
      <c r="D55" s="46">
        <v>1.5</v>
      </c>
      <c r="E55" s="46">
        <v>0.57999999999999996</v>
      </c>
      <c r="F55" s="46">
        <v>10.28</v>
      </c>
      <c r="G55" s="46">
        <f>D55*4+E55*9+F55*4</f>
        <v>52.339999999999996</v>
      </c>
      <c r="H55" s="46">
        <v>3.3000000000000002E-2</v>
      </c>
      <c r="I55" s="46">
        <v>0.51</v>
      </c>
      <c r="J55" s="48">
        <v>0</v>
      </c>
      <c r="K55" s="46">
        <v>14.1</v>
      </c>
      <c r="L55" s="49">
        <v>1.17</v>
      </c>
      <c r="M55" s="44">
        <v>576</v>
      </c>
    </row>
    <row r="56" spans="1:13" ht="15.75" x14ac:dyDescent="0.25">
      <c r="A56" s="45" t="s">
        <v>26</v>
      </c>
      <c r="B56" s="50">
        <v>505</v>
      </c>
      <c r="C56" s="50"/>
      <c r="D56" s="45">
        <f>SUM(D54:D55)</f>
        <v>2.1</v>
      </c>
      <c r="E56" s="45">
        <f>SUM(E54:E55)</f>
        <v>0.67999999999999994</v>
      </c>
      <c r="F56" s="45">
        <f>SUM(F54:F55)</f>
        <v>30.380000000000003</v>
      </c>
      <c r="G56" s="45">
        <f>SUM(G53:G55)</f>
        <v>369.44</v>
      </c>
      <c r="H56" s="45">
        <f>SUM(H54:H55)</f>
        <v>4.3000000000000003E-2</v>
      </c>
      <c r="I56" s="45">
        <f>SUM(I54:I55)</f>
        <v>0.91</v>
      </c>
      <c r="J56" s="52">
        <f>SUM(J54:J55)</f>
        <v>0.2</v>
      </c>
      <c r="K56" s="45">
        <f>SUM(K54:K55)</f>
        <v>34.200000000000003</v>
      </c>
      <c r="L56" s="53">
        <f>SUM(L54:L55)</f>
        <v>1.8599999999999999</v>
      </c>
      <c r="M56" s="44"/>
    </row>
    <row r="57" spans="1:13" s="11" customFormat="1" ht="15.75" x14ac:dyDescent="0.25">
      <c r="A57" s="77" t="s">
        <v>51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8"/>
      <c r="M57" s="54"/>
    </row>
    <row r="58" spans="1:13" ht="15.75" x14ac:dyDescent="0.25">
      <c r="A58" s="45" t="s">
        <v>17</v>
      </c>
      <c r="B58" s="50"/>
      <c r="C58" s="50"/>
      <c r="D58" s="46"/>
      <c r="E58" s="46"/>
      <c r="F58" s="46"/>
      <c r="G58" s="46"/>
      <c r="H58" s="46"/>
      <c r="I58" s="46"/>
      <c r="J58" s="48"/>
      <c r="K58" s="46"/>
      <c r="L58" s="49"/>
      <c r="M58" s="44"/>
    </row>
    <row r="59" spans="1:13" ht="15.75" x14ac:dyDescent="0.25">
      <c r="A59" s="46" t="s">
        <v>52</v>
      </c>
      <c r="B59" s="47">
        <v>180</v>
      </c>
      <c r="C59" s="47">
        <v>200</v>
      </c>
      <c r="D59" s="46">
        <v>5</v>
      </c>
      <c r="E59" s="46">
        <v>6.4</v>
      </c>
      <c r="F59" s="46">
        <v>21</v>
      </c>
      <c r="G59" s="46">
        <v>225</v>
      </c>
      <c r="H59" s="46">
        <v>0.11000000000000001</v>
      </c>
      <c r="I59" s="46">
        <v>2.6</v>
      </c>
      <c r="J59" s="48">
        <v>7.3</v>
      </c>
      <c r="K59" s="46">
        <v>31.6</v>
      </c>
      <c r="L59" s="49">
        <v>1.82</v>
      </c>
      <c r="M59" s="44">
        <v>171</v>
      </c>
    </row>
    <row r="60" spans="1:13" ht="15.2" customHeight="1" x14ac:dyDescent="0.25">
      <c r="A60" s="46" t="s">
        <v>38</v>
      </c>
      <c r="B60" s="47" t="s">
        <v>23</v>
      </c>
      <c r="C60" s="47" t="s">
        <v>23</v>
      </c>
      <c r="D60" s="46">
        <v>0.2</v>
      </c>
      <c r="E60" s="46">
        <v>0.1</v>
      </c>
      <c r="F60" s="46">
        <v>9.3000000000000007</v>
      </c>
      <c r="G60" s="46">
        <f>D60*4+E60*9+F60*4</f>
        <v>38.900000000000006</v>
      </c>
      <c r="H60" s="46">
        <v>0</v>
      </c>
      <c r="I60" s="46">
        <v>0</v>
      </c>
      <c r="J60" s="48">
        <v>0</v>
      </c>
      <c r="K60" s="46">
        <v>5.0999999999999996</v>
      </c>
      <c r="L60" s="49">
        <v>0.82</v>
      </c>
      <c r="M60" s="44">
        <v>457</v>
      </c>
    </row>
    <row r="61" spans="1:13" ht="15.75" x14ac:dyDescent="0.25">
      <c r="A61" s="46" t="s">
        <v>25</v>
      </c>
      <c r="B61" s="47">
        <v>20</v>
      </c>
      <c r="C61" s="47">
        <v>20</v>
      </c>
      <c r="D61" s="46">
        <v>1.5</v>
      </c>
      <c r="E61" s="46">
        <v>0.57999999999999996</v>
      </c>
      <c r="F61" s="46">
        <v>10.28</v>
      </c>
      <c r="G61" s="46">
        <f>D61*4+E61*9+F61*4</f>
        <v>52.339999999999996</v>
      </c>
      <c r="H61" s="46">
        <v>3.3000000000000002E-2</v>
      </c>
      <c r="I61" s="46">
        <v>0.51</v>
      </c>
      <c r="J61" s="48">
        <v>0</v>
      </c>
      <c r="K61" s="46">
        <v>14.1</v>
      </c>
      <c r="L61" s="49">
        <v>1.17</v>
      </c>
      <c r="M61" s="44">
        <v>576</v>
      </c>
    </row>
    <row r="62" spans="1:13" ht="15.75" x14ac:dyDescent="0.25">
      <c r="A62" s="45" t="s">
        <v>26</v>
      </c>
      <c r="B62" s="50">
        <v>505</v>
      </c>
      <c r="C62" s="50"/>
      <c r="D62" s="45">
        <f>SUM(D60:D61)</f>
        <v>1.7</v>
      </c>
      <c r="E62" s="45">
        <f>SUM(E60:E61)</f>
        <v>0.67999999999999994</v>
      </c>
      <c r="F62" s="45">
        <f>SUM(F60:F61)</f>
        <v>19.579999999999998</v>
      </c>
      <c r="G62" s="45">
        <f>SUM(G59:G61)</f>
        <v>316.23999999999995</v>
      </c>
      <c r="H62" s="45">
        <f>SUM(H60:H61)</f>
        <v>3.3000000000000002E-2</v>
      </c>
      <c r="I62" s="45">
        <f>SUM(I60:I61)</f>
        <v>0.51</v>
      </c>
      <c r="J62" s="52">
        <f>SUM(J60:J61)</f>
        <v>0</v>
      </c>
      <c r="K62" s="45">
        <f>SUM(K60:K61)</f>
        <v>19.2</v>
      </c>
      <c r="L62" s="53">
        <f>SUM(L60:L61)</f>
        <v>1.9899999999999998</v>
      </c>
      <c r="M62" s="60"/>
    </row>
    <row r="63" spans="1:13" x14ac:dyDescent="0.25">
      <c r="A63" s="84" t="s">
        <v>65</v>
      </c>
      <c r="B63" s="85"/>
      <c r="C63" s="85"/>
      <c r="D63" s="84"/>
      <c r="E63" s="84"/>
      <c r="F63" s="84"/>
      <c r="G63" s="84"/>
      <c r="H63" s="84"/>
      <c r="I63" s="84"/>
      <c r="J63" s="86"/>
      <c r="K63" s="84"/>
      <c r="L63" s="84"/>
    </row>
    <row r="64" spans="1:13" x14ac:dyDescent="0.25">
      <c r="A64" s="13" t="s">
        <v>54</v>
      </c>
      <c r="B64" s="18"/>
      <c r="C64" s="18"/>
      <c r="D64" s="13"/>
      <c r="E64" s="13"/>
      <c r="F64" s="13"/>
      <c r="G64" s="13"/>
      <c r="H64" s="13"/>
      <c r="I64" s="13"/>
      <c r="J64" s="14"/>
      <c r="K64" s="13"/>
      <c r="L64" s="13"/>
      <c r="M64" s="13"/>
    </row>
    <row r="65" spans="1:13" ht="15" customHeight="1" x14ac:dyDescent="0.25">
      <c r="A65" s="80" t="s">
        <v>55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</row>
    <row r="66" spans="1:13" x14ac:dyDescent="0.25">
      <c r="A66" s="13" t="s">
        <v>56</v>
      </c>
      <c r="B66" s="18"/>
      <c r="C66" s="18"/>
      <c r="D66" s="13"/>
      <c r="E66" s="13"/>
      <c r="F66" s="13"/>
      <c r="G66" s="13"/>
      <c r="H66" s="13"/>
      <c r="I66" s="13"/>
      <c r="J66" s="14"/>
      <c r="K66" s="13"/>
      <c r="L66" s="13"/>
      <c r="M66" s="13"/>
    </row>
    <row r="67" spans="1:13" x14ac:dyDescent="0.25">
      <c r="A67" s="13" t="s">
        <v>57</v>
      </c>
      <c r="B67" s="18"/>
      <c r="C67" s="18"/>
      <c r="D67" s="13"/>
      <c r="E67" s="13"/>
      <c r="F67" s="13"/>
      <c r="G67" s="13"/>
      <c r="H67" s="13"/>
      <c r="I67" s="13"/>
      <c r="J67" s="14"/>
      <c r="K67" s="13"/>
      <c r="L67" s="13"/>
      <c r="M67" s="13"/>
    </row>
    <row r="68" spans="1:13" x14ac:dyDescent="0.25">
      <c r="A68" s="13" t="s">
        <v>58</v>
      </c>
      <c r="B68" s="18"/>
      <c r="C68" s="18"/>
      <c r="D68" s="13"/>
      <c r="E68" s="13"/>
      <c r="F68" s="13"/>
      <c r="G68" s="13"/>
      <c r="H68" s="13"/>
      <c r="I68" s="13"/>
      <c r="J68" s="14"/>
      <c r="K68" s="13"/>
      <c r="L68" s="13"/>
      <c r="M68" s="13"/>
    </row>
    <row r="69" spans="1:13" x14ac:dyDescent="0.25">
      <c r="A69" s="13" t="s">
        <v>59</v>
      </c>
      <c r="B69" s="18"/>
      <c r="C69" s="18"/>
      <c r="D69" s="13"/>
      <c r="E69" s="13"/>
      <c r="F69" s="13"/>
      <c r="G69" s="13"/>
      <c r="H69" s="13"/>
      <c r="I69" s="13"/>
      <c r="J69" s="14"/>
      <c r="K69" s="13"/>
      <c r="L69" s="13"/>
      <c r="M69" s="13"/>
    </row>
  </sheetData>
  <mergeCells count="18">
    <mergeCell ref="A63:L63"/>
    <mergeCell ref="A65:M65"/>
    <mergeCell ref="A33:L33"/>
    <mergeCell ref="A39:L39"/>
    <mergeCell ref="A45:L45"/>
    <mergeCell ref="A51:L51"/>
    <mergeCell ref="A57:L57"/>
    <mergeCell ref="B4:L4"/>
    <mergeCell ref="A9:L9"/>
    <mergeCell ref="A15:L15"/>
    <mergeCell ref="A21:L21"/>
    <mergeCell ref="A27:L27"/>
    <mergeCell ref="A1:L1"/>
    <mergeCell ref="D2:F2"/>
    <mergeCell ref="H2:J2"/>
    <mergeCell ref="K2:L2"/>
    <mergeCell ref="A2:A3"/>
    <mergeCell ref="G2:G3"/>
  </mergeCells>
  <pageMargins left="0.7" right="0.7" top="0.75" bottom="0.75" header="0.51180599999999998" footer="0.51180599999999998"/>
  <pageSetup paperSize="9" scale="82" fitToWidth="0" orientation="landscape"/>
  <rowBreaks count="1" manualBreakCount="1">
    <brk id="32" man="1"/>
  </rowBreaks>
  <extLst>
    <ext uri="smNativeData">
      <pm:sheetPrefs xmlns:pm="smNativeData" day="172464272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1"/>
  <sheetViews>
    <sheetView topLeftCell="A70" zoomScale="60" workbookViewId="0">
      <selection activeCell="F7" sqref="F7"/>
    </sheetView>
  </sheetViews>
  <sheetFormatPr defaultRowHeight="15" x14ac:dyDescent="0.25"/>
  <cols>
    <col min="1" max="1" width="45.5703125" customWidth="1"/>
    <col min="2" max="3" width="10.28515625" style="15" customWidth="1"/>
    <col min="4" max="4" width="8.7109375" customWidth="1"/>
    <col min="5" max="5" width="8.42578125" customWidth="1"/>
    <col min="6" max="6" width="8.5703125" customWidth="1"/>
    <col min="7" max="7" width="9.42578125" customWidth="1"/>
    <col min="8" max="8" width="7.85546875" customWidth="1"/>
    <col min="9" max="9" width="7.7109375" customWidth="1"/>
    <col min="10" max="10" width="9.42578125" style="1" customWidth="1"/>
    <col min="11" max="11" width="9.42578125" customWidth="1"/>
    <col min="12" max="12" width="9.5703125" customWidth="1"/>
    <col min="13" max="1025" width="8.7109375" customWidth="1"/>
  </cols>
  <sheetData>
    <row r="1" spans="1:13" ht="66.400000000000006" customHeight="1" x14ac:dyDescent="0.25">
      <c r="A1" s="87" t="s">
        <v>66</v>
      </c>
      <c r="B1" s="88"/>
      <c r="C1" s="88"/>
      <c r="D1" s="89"/>
      <c r="E1" s="87"/>
      <c r="F1" s="87"/>
      <c r="G1" s="87"/>
      <c r="H1" s="87"/>
      <c r="I1" s="87"/>
      <c r="J1" s="90"/>
      <c r="K1" s="87"/>
      <c r="L1" s="87"/>
      <c r="M1" s="36"/>
    </row>
    <row r="2" spans="1:13" ht="42" customHeight="1" x14ac:dyDescent="0.25">
      <c r="A2" s="73" t="s">
        <v>1</v>
      </c>
      <c r="B2" s="37" t="s">
        <v>2</v>
      </c>
      <c r="C2" s="37" t="s">
        <v>67</v>
      </c>
      <c r="D2" s="72" t="s">
        <v>3</v>
      </c>
      <c r="E2" s="72"/>
      <c r="F2" s="72"/>
      <c r="G2" s="73" t="s">
        <v>4</v>
      </c>
      <c r="H2" s="72" t="s">
        <v>5</v>
      </c>
      <c r="I2" s="72"/>
      <c r="J2" s="72"/>
      <c r="K2" s="73" t="s">
        <v>6</v>
      </c>
      <c r="L2" s="74"/>
      <c r="M2" s="39" t="s">
        <v>7</v>
      </c>
    </row>
    <row r="3" spans="1:13" ht="31.5" x14ac:dyDescent="0.25">
      <c r="A3" s="73"/>
      <c r="B3" s="40" t="s">
        <v>8</v>
      </c>
      <c r="C3" s="40" t="s">
        <v>68</v>
      </c>
      <c r="D3" s="41" t="s">
        <v>9</v>
      </c>
      <c r="E3" s="41" t="s">
        <v>10</v>
      </c>
      <c r="F3" s="41" t="s">
        <v>11</v>
      </c>
      <c r="G3" s="73"/>
      <c r="H3" s="41" t="s">
        <v>12</v>
      </c>
      <c r="I3" s="41" t="s">
        <v>13</v>
      </c>
      <c r="J3" s="42" t="s">
        <v>14</v>
      </c>
      <c r="K3" s="41" t="s">
        <v>15</v>
      </c>
      <c r="L3" s="43" t="s">
        <v>16</v>
      </c>
      <c r="M3" s="44"/>
    </row>
    <row r="4" spans="1:13" ht="15.75" x14ac:dyDescent="0.25">
      <c r="A4" s="45" t="s">
        <v>17</v>
      </c>
      <c r="B4" s="75" t="s">
        <v>18</v>
      </c>
      <c r="C4" s="75"/>
      <c r="D4" s="76"/>
      <c r="E4" s="76"/>
      <c r="F4" s="76"/>
      <c r="G4" s="76"/>
      <c r="H4" s="76"/>
      <c r="I4" s="76"/>
      <c r="J4" s="76"/>
      <c r="K4" s="76"/>
      <c r="L4" s="76"/>
      <c r="M4" s="44"/>
    </row>
    <row r="5" spans="1:13" ht="15.75" x14ac:dyDescent="0.25">
      <c r="A5" s="46" t="s">
        <v>19</v>
      </c>
      <c r="B5" s="47" t="s">
        <v>20</v>
      </c>
      <c r="C5" s="47" t="s">
        <v>69</v>
      </c>
      <c r="D5" s="46">
        <v>10.3</v>
      </c>
      <c r="E5" s="46">
        <v>12.4</v>
      </c>
      <c r="F5" s="46">
        <v>41.2</v>
      </c>
      <c r="G5" s="46">
        <v>318</v>
      </c>
      <c r="H5" s="46">
        <v>3.5999999999999997E-2</v>
      </c>
      <c r="I5" s="46">
        <v>0</v>
      </c>
      <c r="J5" s="48">
        <v>15</v>
      </c>
      <c r="K5" s="46">
        <v>8.4</v>
      </c>
      <c r="L5" s="49">
        <v>0.54</v>
      </c>
      <c r="M5" s="44">
        <v>261</v>
      </c>
    </row>
    <row r="6" spans="1:13" ht="15.75" x14ac:dyDescent="0.25">
      <c r="A6" s="46" t="s">
        <v>21</v>
      </c>
      <c r="B6" s="47">
        <v>10</v>
      </c>
      <c r="C6" s="47">
        <v>10</v>
      </c>
      <c r="D6" s="46">
        <v>0.13</v>
      </c>
      <c r="E6" s="46">
        <v>7.25</v>
      </c>
      <c r="F6" s="46">
        <v>0.09</v>
      </c>
      <c r="G6" s="46">
        <v>66.099999999999994</v>
      </c>
      <c r="H6" s="46">
        <v>0</v>
      </c>
      <c r="I6" s="46">
        <v>0.01</v>
      </c>
      <c r="J6" s="48">
        <v>0</v>
      </c>
      <c r="K6" s="46">
        <v>0.24</v>
      </c>
      <c r="L6" s="49">
        <v>0</v>
      </c>
      <c r="M6" s="44">
        <v>75</v>
      </c>
    </row>
    <row r="7" spans="1:13" ht="15.75" x14ac:dyDescent="0.25">
      <c r="A7" s="46" t="s">
        <v>22</v>
      </c>
      <c r="B7" s="47" t="s">
        <v>23</v>
      </c>
      <c r="C7" s="47" t="s">
        <v>23</v>
      </c>
      <c r="D7" s="46">
        <v>0</v>
      </c>
      <c r="E7" s="46">
        <v>0.01</v>
      </c>
      <c r="F7" s="46">
        <v>14</v>
      </c>
      <c r="G7" s="46">
        <f>D7*4+E7*9+F7*4</f>
        <v>56.09</v>
      </c>
      <c r="H7" s="46">
        <v>0.01</v>
      </c>
      <c r="I7" s="46">
        <v>0</v>
      </c>
      <c r="J7" s="48">
        <v>0.1</v>
      </c>
      <c r="K7" s="46">
        <v>0.5</v>
      </c>
      <c r="L7" s="49">
        <v>0.13</v>
      </c>
      <c r="M7" s="44">
        <v>79</v>
      </c>
    </row>
    <row r="8" spans="1:13" ht="15.75" x14ac:dyDescent="0.25">
      <c r="A8" s="46" t="s">
        <v>24</v>
      </c>
      <c r="B8" s="47">
        <v>30</v>
      </c>
      <c r="C8" s="47">
        <v>40</v>
      </c>
      <c r="D8" s="46">
        <v>2.4</v>
      </c>
      <c r="E8" s="46">
        <v>0.45</v>
      </c>
      <c r="F8" s="46">
        <v>12.3</v>
      </c>
      <c r="G8" s="46">
        <f>D8*4+E8*9+F8*4</f>
        <v>62.85</v>
      </c>
      <c r="H8" s="46">
        <v>7.4999999999999983E-2</v>
      </c>
      <c r="I8" s="46">
        <v>0.69</v>
      </c>
      <c r="J8" s="48">
        <v>0</v>
      </c>
      <c r="K8" s="46">
        <v>9.9</v>
      </c>
      <c r="L8" s="49">
        <v>1.32</v>
      </c>
      <c r="M8" s="44">
        <v>574</v>
      </c>
    </row>
    <row r="9" spans="1:13" ht="15.75" x14ac:dyDescent="0.25">
      <c r="A9" s="46" t="s">
        <v>25</v>
      </c>
      <c r="B9" s="47">
        <v>30</v>
      </c>
      <c r="C9" s="47">
        <v>30</v>
      </c>
      <c r="D9" s="46">
        <v>2.25</v>
      </c>
      <c r="E9" s="46">
        <v>0.86999999999999988</v>
      </c>
      <c r="F9" s="46">
        <v>15.42</v>
      </c>
      <c r="G9" s="46">
        <f>D9*4+E9*9+F9*4</f>
        <v>78.509999999999991</v>
      </c>
      <c r="H9" s="46">
        <v>3.3000000000000002E-2</v>
      </c>
      <c r="I9" s="46">
        <v>0.51</v>
      </c>
      <c r="J9" s="48">
        <v>0</v>
      </c>
      <c r="K9" s="46">
        <v>14.1</v>
      </c>
      <c r="L9" s="49">
        <v>1.17</v>
      </c>
      <c r="M9" s="44">
        <v>576</v>
      </c>
    </row>
    <row r="10" spans="1:13" ht="15.75" x14ac:dyDescent="0.25">
      <c r="A10" s="45" t="s">
        <v>70</v>
      </c>
      <c r="B10" s="50">
        <v>505</v>
      </c>
      <c r="C10" s="50">
        <v>555</v>
      </c>
      <c r="D10" s="45">
        <f>SUM(D6:D9)</f>
        <v>4.7799999999999994</v>
      </c>
      <c r="E10" s="45">
        <f>SUM(E6:E9)</f>
        <v>8.58</v>
      </c>
      <c r="F10" s="45">
        <f>SUM(F6:F9)</f>
        <v>41.81</v>
      </c>
      <c r="G10" s="51">
        <f>SUM(G5:G9)</f>
        <v>581.55000000000007</v>
      </c>
      <c r="H10" s="45">
        <f>SUM(H6:H9)</f>
        <v>0.11799999999999998</v>
      </c>
      <c r="I10" s="45">
        <f>SUM(I6:I9)</f>
        <v>1.21</v>
      </c>
      <c r="J10" s="52">
        <f>SUM(J6:J9)</f>
        <v>0.1</v>
      </c>
      <c r="K10" s="45">
        <f>SUM(K6:K9)</f>
        <v>24.740000000000002</v>
      </c>
      <c r="L10" s="53">
        <f>SUM(L6:L9)</f>
        <v>2.62</v>
      </c>
      <c r="M10" s="44"/>
    </row>
    <row r="11" spans="1:13" ht="15.75" x14ac:dyDescent="0.25">
      <c r="A11" s="45" t="s">
        <v>71</v>
      </c>
      <c r="B11" s="50"/>
      <c r="C11" s="50"/>
      <c r="D11" s="45"/>
      <c r="E11" s="45"/>
      <c r="F11" s="45"/>
      <c r="G11" s="51"/>
      <c r="H11" s="45"/>
      <c r="I11" s="45"/>
      <c r="J11" s="52"/>
      <c r="K11" s="45"/>
      <c r="L11" s="53"/>
      <c r="M11" s="44"/>
    </row>
    <row r="12" spans="1:13" ht="31.5" x14ac:dyDescent="0.25">
      <c r="A12" s="56" t="s">
        <v>72</v>
      </c>
      <c r="B12" s="47">
        <v>200</v>
      </c>
      <c r="C12" s="47">
        <v>250</v>
      </c>
      <c r="D12" s="46">
        <v>6.81</v>
      </c>
      <c r="E12" s="46">
        <v>8.49</v>
      </c>
      <c r="F12" s="46">
        <v>16.96</v>
      </c>
      <c r="G12" s="58">
        <v>165.96</v>
      </c>
      <c r="H12" s="46">
        <v>0.04</v>
      </c>
      <c r="I12" s="46">
        <v>2.35</v>
      </c>
      <c r="J12" s="48">
        <v>8</v>
      </c>
      <c r="K12" s="46">
        <v>36.75</v>
      </c>
      <c r="L12" s="49">
        <v>1.1000000000000001</v>
      </c>
      <c r="M12" s="44">
        <v>95</v>
      </c>
    </row>
    <row r="13" spans="1:13" ht="15.75" x14ac:dyDescent="0.25">
      <c r="A13" s="46" t="s">
        <v>73</v>
      </c>
      <c r="B13" s="47">
        <v>90</v>
      </c>
      <c r="C13" s="47">
        <v>100</v>
      </c>
      <c r="D13" s="46">
        <v>20.53</v>
      </c>
      <c r="E13" s="46">
        <v>16.5</v>
      </c>
      <c r="F13" s="46">
        <v>16.53</v>
      </c>
      <c r="G13" s="58">
        <v>177.33</v>
      </c>
      <c r="H13" s="46">
        <v>0.14000000000000001</v>
      </c>
      <c r="I13" s="46">
        <v>2.1</v>
      </c>
      <c r="J13" s="48">
        <v>0</v>
      </c>
      <c r="K13" s="46">
        <v>61</v>
      </c>
      <c r="L13" s="49">
        <v>1.29</v>
      </c>
      <c r="M13" s="44">
        <v>309</v>
      </c>
    </row>
    <row r="14" spans="1:13" ht="15.75" x14ac:dyDescent="0.25">
      <c r="A14" s="46" t="s">
        <v>74</v>
      </c>
      <c r="B14" s="47">
        <v>150</v>
      </c>
      <c r="C14" s="47">
        <v>180</v>
      </c>
      <c r="D14" s="46">
        <v>4.8600000000000003</v>
      </c>
      <c r="E14" s="46">
        <v>6</v>
      </c>
      <c r="F14" s="46">
        <v>10.44</v>
      </c>
      <c r="G14" s="58">
        <v>126</v>
      </c>
      <c r="H14" s="46">
        <v>0.08</v>
      </c>
      <c r="I14" s="46">
        <v>0.15</v>
      </c>
      <c r="J14" s="48">
        <v>2.83</v>
      </c>
      <c r="K14" s="46">
        <v>45</v>
      </c>
      <c r="L14" s="49">
        <v>1</v>
      </c>
      <c r="M14" s="44">
        <v>377</v>
      </c>
    </row>
    <row r="15" spans="1:13" ht="15.75" x14ac:dyDescent="0.25">
      <c r="A15" s="46" t="s">
        <v>75</v>
      </c>
      <c r="B15" s="47">
        <v>200</v>
      </c>
      <c r="C15" s="47">
        <v>200</v>
      </c>
      <c r="D15" s="46">
        <v>0.28999999999999998</v>
      </c>
      <c r="E15" s="46">
        <v>0</v>
      </c>
      <c r="F15" s="46">
        <v>19.3</v>
      </c>
      <c r="G15" s="58">
        <v>81</v>
      </c>
      <c r="H15" s="46">
        <v>0.02</v>
      </c>
      <c r="I15" s="46">
        <v>0.1</v>
      </c>
      <c r="J15" s="48">
        <v>3.3</v>
      </c>
      <c r="K15" s="46">
        <v>13.5</v>
      </c>
      <c r="L15" s="49">
        <v>1.1599999999999999</v>
      </c>
      <c r="M15" s="44">
        <v>487</v>
      </c>
    </row>
    <row r="16" spans="1:13" ht="15.75" x14ac:dyDescent="0.25">
      <c r="A16" s="46" t="s">
        <v>24</v>
      </c>
      <c r="B16" s="47">
        <v>25</v>
      </c>
      <c r="C16" s="47">
        <v>40</v>
      </c>
      <c r="D16" s="46">
        <v>2.4</v>
      </c>
      <c r="E16" s="46">
        <v>0.45</v>
      </c>
      <c r="F16" s="46">
        <v>12.3</v>
      </c>
      <c r="G16" s="46">
        <f>D16*4+E16*9+F16*4</f>
        <v>62.85</v>
      </c>
      <c r="H16" s="46">
        <v>7.4999999999999983E-2</v>
      </c>
      <c r="I16" s="46">
        <v>0.69</v>
      </c>
      <c r="J16" s="48">
        <v>0</v>
      </c>
      <c r="K16" s="46">
        <v>9.9</v>
      </c>
      <c r="L16" s="49">
        <v>1.32</v>
      </c>
      <c r="M16" s="44">
        <v>574</v>
      </c>
    </row>
    <row r="17" spans="1:13" ht="15.75" x14ac:dyDescent="0.25">
      <c r="A17" s="46" t="s">
        <v>25</v>
      </c>
      <c r="B17" s="47">
        <v>35</v>
      </c>
      <c r="C17" s="47">
        <v>45</v>
      </c>
      <c r="D17" s="46">
        <v>4.5999999999999996</v>
      </c>
      <c r="E17" s="46">
        <v>0.54</v>
      </c>
      <c r="F17" s="46">
        <v>29.5</v>
      </c>
      <c r="G17" s="58">
        <v>125.6</v>
      </c>
      <c r="H17" s="46">
        <v>3.3000000000000002E-2</v>
      </c>
      <c r="I17" s="46">
        <v>0.51</v>
      </c>
      <c r="J17" s="48">
        <v>0</v>
      </c>
      <c r="K17" s="46">
        <v>14.1</v>
      </c>
      <c r="L17" s="49">
        <v>1.17</v>
      </c>
      <c r="M17" s="44">
        <v>576</v>
      </c>
    </row>
    <row r="18" spans="1:13" s="27" customFormat="1" ht="15.75" x14ac:dyDescent="0.25">
      <c r="A18" s="45" t="s">
        <v>76</v>
      </c>
      <c r="B18" s="50">
        <f t="shared" ref="B18:L18" si="0">SUM(B12:B17)</f>
        <v>700</v>
      </c>
      <c r="C18" s="50">
        <f t="shared" si="0"/>
        <v>815</v>
      </c>
      <c r="D18" s="50">
        <f t="shared" si="0"/>
        <v>39.49</v>
      </c>
      <c r="E18" s="50">
        <f t="shared" si="0"/>
        <v>31.98</v>
      </c>
      <c r="F18" s="50">
        <f t="shared" si="0"/>
        <v>105.03</v>
      </c>
      <c r="G18" s="50">
        <f t="shared" si="0"/>
        <v>738.74</v>
      </c>
      <c r="H18" s="50">
        <f t="shared" si="0"/>
        <v>0.38800000000000001</v>
      </c>
      <c r="I18" s="50">
        <f t="shared" si="0"/>
        <v>5.9</v>
      </c>
      <c r="J18" s="50">
        <f t="shared" si="0"/>
        <v>14.129999999999999</v>
      </c>
      <c r="K18" s="50">
        <f t="shared" si="0"/>
        <v>180.25</v>
      </c>
      <c r="L18" s="50">
        <f t="shared" si="0"/>
        <v>7.04</v>
      </c>
      <c r="M18" s="61"/>
    </row>
    <row r="19" spans="1:13" ht="15.75" x14ac:dyDescent="0.25">
      <c r="A19" s="45" t="s">
        <v>77</v>
      </c>
      <c r="B19" s="50">
        <f t="shared" ref="B19:L19" si="1">B10+B18</f>
        <v>1205</v>
      </c>
      <c r="C19" s="50">
        <f t="shared" si="1"/>
        <v>1370</v>
      </c>
      <c r="D19" s="50">
        <f t="shared" si="1"/>
        <v>44.27</v>
      </c>
      <c r="E19" s="50">
        <f t="shared" si="1"/>
        <v>40.56</v>
      </c>
      <c r="F19" s="50">
        <f t="shared" si="1"/>
        <v>146.84</v>
      </c>
      <c r="G19" s="50">
        <f t="shared" si="1"/>
        <v>1320.29</v>
      </c>
      <c r="H19" s="50">
        <f t="shared" si="1"/>
        <v>0.50600000000000001</v>
      </c>
      <c r="I19" s="50">
        <f t="shared" si="1"/>
        <v>7.11</v>
      </c>
      <c r="J19" s="50">
        <f t="shared" si="1"/>
        <v>14.229999999999999</v>
      </c>
      <c r="K19" s="50">
        <f t="shared" si="1"/>
        <v>204.99</v>
      </c>
      <c r="L19" s="50">
        <f t="shared" si="1"/>
        <v>9.66</v>
      </c>
      <c r="M19" s="44"/>
    </row>
    <row r="20" spans="1:13" s="11" customFormat="1" ht="15.75" x14ac:dyDescent="0.25">
      <c r="A20" s="77" t="s">
        <v>27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8"/>
      <c r="M20" s="54"/>
    </row>
    <row r="21" spans="1:13" ht="15.75" x14ac:dyDescent="0.25">
      <c r="A21" s="55" t="s">
        <v>17</v>
      </c>
      <c r="B21" s="50"/>
      <c r="C21" s="50"/>
      <c r="D21" s="41"/>
      <c r="E21" s="41"/>
      <c r="F21" s="41"/>
      <c r="G21" s="41"/>
      <c r="H21" s="41"/>
      <c r="I21" s="41"/>
      <c r="J21" s="42"/>
      <c r="K21" s="41"/>
      <c r="L21" s="43"/>
      <c r="M21" s="44"/>
    </row>
    <row r="22" spans="1:13" ht="31.5" x14ac:dyDescent="0.25">
      <c r="A22" s="56" t="s">
        <v>28</v>
      </c>
      <c r="B22" s="47" t="s">
        <v>29</v>
      </c>
      <c r="C22" s="47" t="s">
        <v>78</v>
      </c>
      <c r="D22" s="46">
        <v>12.65</v>
      </c>
      <c r="E22" s="46">
        <v>11.12</v>
      </c>
      <c r="F22" s="46">
        <v>16.8</v>
      </c>
      <c r="G22" s="46">
        <f>D22*4+E22*9+F22*4</f>
        <v>217.88</v>
      </c>
      <c r="H22" s="46">
        <v>0.06</v>
      </c>
      <c r="I22" s="46">
        <v>0.45</v>
      </c>
      <c r="J22" s="48">
        <v>0</v>
      </c>
      <c r="K22" s="46">
        <v>114.75</v>
      </c>
      <c r="L22" s="49">
        <v>0.56000000000000005</v>
      </c>
      <c r="M22" s="44">
        <v>234</v>
      </c>
    </row>
    <row r="23" spans="1:13" ht="15.75" x14ac:dyDescent="0.25">
      <c r="A23" s="56" t="s">
        <v>30</v>
      </c>
      <c r="B23" s="47" t="s">
        <v>23</v>
      </c>
      <c r="C23" s="47" t="s">
        <v>23</v>
      </c>
      <c r="D23" s="46">
        <v>3.1</v>
      </c>
      <c r="E23" s="46">
        <v>3.27</v>
      </c>
      <c r="F23" s="46">
        <v>19.670000000000002</v>
      </c>
      <c r="G23" s="46">
        <v>117.23</v>
      </c>
      <c r="H23" s="46">
        <v>0.02</v>
      </c>
      <c r="I23" s="46">
        <v>0.08</v>
      </c>
      <c r="J23" s="48">
        <v>0.2</v>
      </c>
      <c r="K23" s="46">
        <v>105</v>
      </c>
      <c r="L23" s="49">
        <v>7.0000000000000007E-2</v>
      </c>
      <c r="M23" s="44">
        <v>465</v>
      </c>
    </row>
    <row r="24" spans="1:13" ht="15.75" x14ac:dyDescent="0.25">
      <c r="A24" s="46" t="s">
        <v>21</v>
      </c>
      <c r="B24" s="47">
        <v>10</v>
      </c>
      <c r="C24" s="47">
        <v>10</v>
      </c>
      <c r="D24" s="46">
        <v>0.13</v>
      </c>
      <c r="E24" s="46">
        <v>7.25</v>
      </c>
      <c r="F24" s="46">
        <v>0.09</v>
      </c>
      <c r="G24" s="46">
        <v>66.099999999999994</v>
      </c>
      <c r="H24" s="46">
        <v>0</v>
      </c>
      <c r="I24" s="46">
        <v>0.01</v>
      </c>
      <c r="J24" s="48">
        <v>0</v>
      </c>
      <c r="K24" s="46">
        <v>0.24</v>
      </c>
      <c r="L24" s="49">
        <v>0</v>
      </c>
      <c r="M24" s="44">
        <v>75</v>
      </c>
    </row>
    <row r="25" spans="1:13" ht="15.75" x14ac:dyDescent="0.25">
      <c r="A25" s="56" t="s">
        <v>31</v>
      </c>
      <c r="B25" s="47">
        <v>15</v>
      </c>
      <c r="C25" s="47">
        <v>20</v>
      </c>
      <c r="D25" s="46">
        <v>3.48</v>
      </c>
      <c r="E25" s="46">
        <v>4.43</v>
      </c>
      <c r="F25" s="46">
        <v>0</v>
      </c>
      <c r="G25" s="46">
        <v>53.7</v>
      </c>
      <c r="H25" s="46">
        <v>0</v>
      </c>
      <c r="I25" s="46">
        <v>0</v>
      </c>
      <c r="J25" s="48">
        <v>0</v>
      </c>
      <c r="K25" s="46">
        <v>2</v>
      </c>
      <c r="L25" s="49">
        <v>0</v>
      </c>
      <c r="M25" s="44">
        <v>79</v>
      </c>
    </row>
    <row r="26" spans="1:13" ht="15.75" x14ac:dyDescent="0.25">
      <c r="A26" s="46" t="s">
        <v>24</v>
      </c>
      <c r="B26" s="47">
        <v>30</v>
      </c>
      <c r="C26" s="47">
        <v>40</v>
      </c>
      <c r="D26" s="46">
        <v>2.4</v>
      </c>
      <c r="E26" s="46">
        <v>0.45</v>
      </c>
      <c r="F26" s="46">
        <v>12.3</v>
      </c>
      <c r="G26" s="46">
        <v>62.85</v>
      </c>
      <c r="H26" s="46">
        <v>7.4999999999999983E-2</v>
      </c>
      <c r="I26" s="46">
        <v>0.69</v>
      </c>
      <c r="J26" s="48">
        <v>0</v>
      </c>
      <c r="K26" s="46">
        <v>9.9</v>
      </c>
      <c r="L26" s="49">
        <v>1.32</v>
      </c>
      <c r="M26" s="44">
        <v>574</v>
      </c>
    </row>
    <row r="27" spans="1:13" ht="15.75" x14ac:dyDescent="0.25">
      <c r="A27" s="46" t="s">
        <v>25</v>
      </c>
      <c r="B27" s="47">
        <v>30</v>
      </c>
      <c r="C27" s="47">
        <v>30</v>
      </c>
      <c r="D27" s="46">
        <v>2.25</v>
      </c>
      <c r="E27" s="46">
        <v>0.86999999999999988</v>
      </c>
      <c r="F27" s="46">
        <v>15.42</v>
      </c>
      <c r="G27" s="46">
        <v>78.509999999999991</v>
      </c>
      <c r="H27" s="46">
        <v>3.3000000000000002E-2</v>
      </c>
      <c r="I27" s="46">
        <v>0.51</v>
      </c>
      <c r="J27" s="48">
        <v>0</v>
      </c>
      <c r="K27" s="46">
        <v>14.1</v>
      </c>
      <c r="L27" s="49">
        <v>1.17</v>
      </c>
      <c r="M27" s="44">
        <v>576</v>
      </c>
    </row>
    <row r="28" spans="1:13" ht="15.75" x14ac:dyDescent="0.25">
      <c r="A28" s="45" t="s">
        <v>70</v>
      </c>
      <c r="B28" s="50">
        <v>505</v>
      </c>
      <c r="C28" s="50">
        <v>570</v>
      </c>
      <c r="D28" s="45">
        <f t="shared" ref="D28:L28" si="2">SUM(D22:D27)</f>
        <v>24.009999999999998</v>
      </c>
      <c r="E28" s="45">
        <f t="shared" si="2"/>
        <v>27.39</v>
      </c>
      <c r="F28" s="45">
        <f t="shared" si="2"/>
        <v>64.28</v>
      </c>
      <c r="G28" s="45">
        <f t="shared" si="2"/>
        <v>596.27</v>
      </c>
      <c r="H28" s="45">
        <f t="shared" si="2"/>
        <v>0.18799999999999997</v>
      </c>
      <c r="I28" s="45">
        <f t="shared" si="2"/>
        <v>1.74</v>
      </c>
      <c r="J28" s="52">
        <f t="shared" si="2"/>
        <v>0.2</v>
      </c>
      <c r="K28" s="45">
        <f t="shared" si="2"/>
        <v>245.99</v>
      </c>
      <c r="L28" s="53">
        <f t="shared" si="2"/>
        <v>3.12</v>
      </c>
      <c r="M28" s="44"/>
    </row>
    <row r="29" spans="1:13" ht="15.75" x14ac:dyDescent="0.25">
      <c r="A29" s="45" t="s">
        <v>71</v>
      </c>
      <c r="B29" s="50"/>
      <c r="C29" s="50"/>
      <c r="D29" s="45"/>
      <c r="E29" s="45"/>
      <c r="F29" s="45"/>
      <c r="G29" s="51"/>
      <c r="H29" s="45"/>
      <c r="I29" s="45"/>
      <c r="J29" s="52"/>
      <c r="K29" s="45"/>
      <c r="L29" s="53"/>
      <c r="M29" s="44"/>
    </row>
    <row r="30" spans="1:13" ht="31.5" x14ac:dyDescent="0.25">
      <c r="A30" s="56" t="s">
        <v>79</v>
      </c>
      <c r="B30" s="47">
        <v>250</v>
      </c>
      <c r="C30" s="47">
        <v>250</v>
      </c>
      <c r="D30" s="46">
        <v>6.81</v>
      </c>
      <c r="E30" s="46">
        <v>8.49</v>
      </c>
      <c r="F30" s="46">
        <v>16.96</v>
      </c>
      <c r="G30" s="58">
        <v>165.96</v>
      </c>
      <c r="H30" s="46">
        <v>0.36</v>
      </c>
      <c r="I30" s="46">
        <v>1.3</v>
      </c>
      <c r="J30" s="48">
        <v>5.5</v>
      </c>
      <c r="K30" s="46">
        <v>18.75</v>
      </c>
      <c r="L30" s="49">
        <v>0.9</v>
      </c>
      <c r="M30" s="44">
        <v>114</v>
      </c>
    </row>
    <row r="31" spans="1:13" ht="15.75" x14ac:dyDescent="0.25">
      <c r="A31" s="46" t="s">
        <v>80</v>
      </c>
      <c r="B31" s="47">
        <v>250</v>
      </c>
      <c r="C31" s="47">
        <v>250</v>
      </c>
      <c r="D31" s="46">
        <v>15.37</v>
      </c>
      <c r="E31" s="46">
        <v>10.25</v>
      </c>
      <c r="F31" s="46">
        <v>31</v>
      </c>
      <c r="G31" s="58">
        <v>278</v>
      </c>
      <c r="H31" s="46">
        <v>0.14000000000000001</v>
      </c>
      <c r="I31" s="46">
        <v>2.1</v>
      </c>
      <c r="J31" s="48">
        <v>0</v>
      </c>
      <c r="K31" s="46">
        <v>25</v>
      </c>
      <c r="L31" s="49">
        <v>0.9</v>
      </c>
      <c r="M31" s="44">
        <v>375</v>
      </c>
    </row>
    <row r="32" spans="1:13" ht="15.75" x14ac:dyDescent="0.25">
      <c r="A32" s="46" t="s">
        <v>81</v>
      </c>
      <c r="B32" s="47" t="s">
        <v>23</v>
      </c>
      <c r="C32" s="47" t="s">
        <v>23</v>
      </c>
      <c r="D32" s="46">
        <v>0.2</v>
      </c>
      <c r="E32" s="46">
        <v>0.1</v>
      </c>
      <c r="F32" s="46">
        <v>9.3000000000000007</v>
      </c>
      <c r="G32" s="46">
        <f>D32*4+E32*9+F32*4</f>
        <v>38.900000000000006</v>
      </c>
      <c r="H32" s="46">
        <v>0</v>
      </c>
      <c r="I32" s="46">
        <v>0</v>
      </c>
      <c r="J32" s="48">
        <v>0</v>
      </c>
      <c r="K32" s="46">
        <v>5.0999999999999996</v>
      </c>
      <c r="L32" s="49">
        <v>0.82</v>
      </c>
      <c r="M32" s="44">
        <v>457</v>
      </c>
    </row>
    <row r="33" spans="1:13" ht="15.75" x14ac:dyDescent="0.25">
      <c r="A33" s="46" t="s">
        <v>24</v>
      </c>
      <c r="B33" s="47">
        <v>25</v>
      </c>
      <c r="C33" s="47">
        <v>40</v>
      </c>
      <c r="D33" s="46">
        <v>2.4</v>
      </c>
      <c r="E33" s="46">
        <v>0.45</v>
      </c>
      <c r="F33" s="46">
        <v>12.3</v>
      </c>
      <c r="G33" s="46">
        <f>D33*4+E33*9+F33*4</f>
        <v>62.85</v>
      </c>
      <c r="H33" s="46">
        <v>7.4999999999999983E-2</v>
      </c>
      <c r="I33" s="46">
        <v>0.69</v>
      </c>
      <c r="J33" s="48">
        <v>0</v>
      </c>
      <c r="K33" s="46">
        <v>9.9</v>
      </c>
      <c r="L33" s="49">
        <v>1.32</v>
      </c>
      <c r="M33" s="44">
        <v>574</v>
      </c>
    </row>
    <row r="34" spans="1:13" ht="15.75" x14ac:dyDescent="0.25">
      <c r="A34" s="46" t="s">
        <v>25</v>
      </c>
      <c r="B34" s="47">
        <v>35</v>
      </c>
      <c r="C34" s="47">
        <v>45</v>
      </c>
      <c r="D34" s="46">
        <v>4.5999999999999996</v>
      </c>
      <c r="E34" s="46">
        <v>0.54</v>
      </c>
      <c r="F34" s="46">
        <v>29.5</v>
      </c>
      <c r="G34" s="58">
        <v>125.6</v>
      </c>
      <c r="H34" s="46">
        <v>3.3000000000000002E-2</v>
      </c>
      <c r="I34" s="46">
        <v>0.51</v>
      </c>
      <c r="J34" s="48">
        <v>0</v>
      </c>
      <c r="K34" s="46">
        <v>14.1</v>
      </c>
      <c r="L34" s="49">
        <v>1.17</v>
      </c>
      <c r="M34" s="44">
        <v>576</v>
      </c>
    </row>
    <row r="35" spans="1:13" s="27" customFormat="1" ht="15.75" x14ac:dyDescent="0.25">
      <c r="A35" s="45" t="s">
        <v>76</v>
      </c>
      <c r="B35" s="50">
        <v>775</v>
      </c>
      <c r="C35" s="50">
        <v>800</v>
      </c>
      <c r="D35" s="50">
        <f t="shared" ref="D35:L35" si="3">SUM(D30:D34)</f>
        <v>29.379999999999995</v>
      </c>
      <c r="E35" s="50">
        <f t="shared" si="3"/>
        <v>19.830000000000002</v>
      </c>
      <c r="F35" s="50">
        <f t="shared" si="3"/>
        <v>99.06</v>
      </c>
      <c r="G35" s="50">
        <f t="shared" si="3"/>
        <v>671.31000000000006</v>
      </c>
      <c r="H35" s="50">
        <f t="shared" si="3"/>
        <v>0.60799999999999998</v>
      </c>
      <c r="I35" s="50">
        <f t="shared" si="3"/>
        <v>4.5999999999999996</v>
      </c>
      <c r="J35" s="50">
        <f t="shared" si="3"/>
        <v>5.5</v>
      </c>
      <c r="K35" s="50">
        <f t="shared" si="3"/>
        <v>72.849999999999994</v>
      </c>
      <c r="L35" s="50">
        <f t="shared" si="3"/>
        <v>5.1100000000000003</v>
      </c>
      <c r="M35" s="61"/>
    </row>
    <row r="36" spans="1:13" ht="15.75" x14ac:dyDescent="0.25">
      <c r="A36" s="45" t="s">
        <v>77</v>
      </c>
      <c r="B36" s="50">
        <f t="shared" ref="B36:L36" si="4">B28+B35</f>
        <v>1280</v>
      </c>
      <c r="C36" s="50">
        <f t="shared" si="4"/>
        <v>1370</v>
      </c>
      <c r="D36" s="50">
        <f t="shared" si="4"/>
        <v>53.389999999999993</v>
      </c>
      <c r="E36" s="50">
        <f t="shared" si="4"/>
        <v>47.22</v>
      </c>
      <c r="F36" s="50">
        <f t="shared" si="4"/>
        <v>163.34</v>
      </c>
      <c r="G36" s="50">
        <f t="shared" si="4"/>
        <v>1267.58</v>
      </c>
      <c r="H36" s="50">
        <f t="shared" si="4"/>
        <v>0.79599999999999993</v>
      </c>
      <c r="I36" s="50">
        <f t="shared" si="4"/>
        <v>6.34</v>
      </c>
      <c r="J36" s="50">
        <f t="shared" si="4"/>
        <v>5.7</v>
      </c>
      <c r="K36" s="50">
        <f t="shared" si="4"/>
        <v>318.84000000000003</v>
      </c>
      <c r="L36" s="50">
        <f t="shared" si="4"/>
        <v>8.23</v>
      </c>
      <c r="M36" s="44"/>
    </row>
    <row r="37" spans="1:13" s="11" customFormat="1" ht="15.75" x14ac:dyDescent="0.25">
      <c r="A37" s="77" t="s">
        <v>32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8"/>
      <c r="M37" s="54"/>
    </row>
    <row r="38" spans="1:13" ht="15.75" x14ac:dyDescent="0.25">
      <c r="A38" s="45" t="s">
        <v>17</v>
      </c>
      <c r="B38" s="50"/>
      <c r="C38" s="50"/>
      <c r="D38" s="46"/>
      <c r="E38" s="46"/>
      <c r="F38" s="46"/>
      <c r="G38" s="46"/>
      <c r="H38" s="46"/>
      <c r="I38" s="46"/>
      <c r="J38" s="48"/>
      <c r="K38" s="46"/>
      <c r="L38" s="49"/>
      <c r="M38" s="44"/>
    </row>
    <row r="39" spans="1:13" ht="31.5" x14ac:dyDescent="0.25">
      <c r="A39" s="56" t="s">
        <v>33</v>
      </c>
      <c r="B39" s="57" t="s">
        <v>29</v>
      </c>
      <c r="C39" s="57" t="s">
        <v>78</v>
      </c>
      <c r="D39" s="46">
        <v>9.32</v>
      </c>
      <c r="E39" s="46">
        <v>9.3000000000000007</v>
      </c>
      <c r="F39" s="46">
        <v>9.3000000000000007</v>
      </c>
      <c r="G39" s="46">
        <v>299.5</v>
      </c>
      <c r="H39" s="46">
        <v>0.06</v>
      </c>
      <c r="I39" s="46">
        <v>1.28</v>
      </c>
      <c r="J39" s="48">
        <v>0</v>
      </c>
      <c r="K39" s="46">
        <v>47.57</v>
      </c>
      <c r="L39" s="49">
        <v>0.54</v>
      </c>
      <c r="M39" s="44">
        <v>235</v>
      </c>
    </row>
    <row r="40" spans="1:13" ht="15.75" x14ac:dyDescent="0.25">
      <c r="A40" s="46" t="s">
        <v>34</v>
      </c>
      <c r="B40" s="47">
        <v>40</v>
      </c>
      <c r="C40" s="47">
        <v>40</v>
      </c>
      <c r="D40" s="46">
        <v>5.0999999999999996</v>
      </c>
      <c r="E40" s="46">
        <v>4.5999999999999996</v>
      </c>
      <c r="F40" s="46">
        <v>0.3</v>
      </c>
      <c r="G40" s="46">
        <f>D40*4+E40*9+F40*4</f>
        <v>63</v>
      </c>
      <c r="H40" s="46">
        <v>0.06</v>
      </c>
      <c r="I40" s="46">
        <v>0.75</v>
      </c>
      <c r="J40" s="48">
        <v>0</v>
      </c>
      <c r="K40" s="46">
        <v>12</v>
      </c>
      <c r="L40" s="49">
        <v>1.05</v>
      </c>
      <c r="M40" s="44">
        <v>267</v>
      </c>
    </row>
    <row r="41" spans="1:13" ht="15.75" x14ac:dyDescent="0.25">
      <c r="A41" s="46" t="s">
        <v>35</v>
      </c>
      <c r="B41" s="47" t="s">
        <v>23</v>
      </c>
      <c r="C41" s="47" t="s">
        <v>23</v>
      </c>
      <c r="D41" s="46">
        <v>0.6</v>
      </c>
      <c r="E41" s="46">
        <v>0.1</v>
      </c>
      <c r="F41" s="46">
        <v>20.100000000000001</v>
      </c>
      <c r="G41" s="46">
        <f>D41*4+E41*9+F41*4</f>
        <v>83.7</v>
      </c>
      <c r="H41" s="46">
        <v>0.01</v>
      </c>
      <c r="I41" s="46">
        <v>0.4</v>
      </c>
      <c r="J41" s="48">
        <v>0.2</v>
      </c>
      <c r="K41" s="46">
        <v>20.100000000000001</v>
      </c>
      <c r="L41" s="49">
        <v>0.69</v>
      </c>
      <c r="M41" s="44">
        <v>459</v>
      </c>
    </row>
    <row r="42" spans="1:13" ht="15.75" x14ac:dyDescent="0.25">
      <c r="A42" s="46" t="s">
        <v>24</v>
      </c>
      <c r="B42" s="47">
        <v>30</v>
      </c>
      <c r="C42" s="47">
        <v>40</v>
      </c>
      <c r="D42" s="46">
        <v>2.4</v>
      </c>
      <c r="E42" s="46">
        <v>0.45</v>
      </c>
      <c r="F42" s="46">
        <v>12.3</v>
      </c>
      <c r="G42" s="46">
        <v>62.85</v>
      </c>
      <c r="H42" s="46">
        <v>7.4999999999999983E-2</v>
      </c>
      <c r="I42" s="46">
        <v>0.69</v>
      </c>
      <c r="J42" s="48">
        <v>0</v>
      </c>
      <c r="K42" s="46">
        <v>9.9</v>
      </c>
      <c r="L42" s="49">
        <v>1.32</v>
      </c>
      <c r="M42" s="44">
        <v>574</v>
      </c>
    </row>
    <row r="43" spans="1:13" ht="15.75" x14ac:dyDescent="0.25">
      <c r="A43" s="46" t="s">
        <v>25</v>
      </c>
      <c r="B43" s="47">
        <v>30</v>
      </c>
      <c r="C43" s="47">
        <v>30</v>
      </c>
      <c r="D43" s="46">
        <v>2.25</v>
      </c>
      <c r="E43" s="46">
        <v>0.86999999999999988</v>
      </c>
      <c r="F43" s="46">
        <v>15.42</v>
      </c>
      <c r="G43" s="46">
        <v>78.509999999999991</v>
      </c>
      <c r="H43" s="46">
        <v>3.3000000000000002E-2</v>
      </c>
      <c r="I43" s="46">
        <v>0.51</v>
      </c>
      <c r="J43" s="48">
        <v>0</v>
      </c>
      <c r="K43" s="46">
        <v>14.1</v>
      </c>
      <c r="L43" s="49">
        <v>1.17</v>
      </c>
      <c r="M43" s="44">
        <v>576</v>
      </c>
    </row>
    <row r="44" spans="1:13" ht="15.75" x14ac:dyDescent="0.25">
      <c r="A44" s="45" t="s">
        <v>70</v>
      </c>
      <c r="B44" s="50">
        <v>520</v>
      </c>
      <c r="C44" s="50">
        <v>580</v>
      </c>
      <c r="D44" s="45">
        <f t="shared" ref="D44:L44" si="5">SUM(D39:D43)</f>
        <v>19.669999999999998</v>
      </c>
      <c r="E44" s="45">
        <f t="shared" si="5"/>
        <v>15.319999999999999</v>
      </c>
      <c r="F44" s="45">
        <f t="shared" si="5"/>
        <v>57.42</v>
      </c>
      <c r="G44" s="45">
        <f t="shared" si="5"/>
        <v>587.55999999999995</v>
      </c>
      <c r="H44" s="45">
        <f t="shared" si="5"/>
        <v>0.23799999999999999</v>
      </c>
      <c r="I44" s="45">
        <f t="shared" si="5"/>
        <v>3.63</v>
      </c>
      <c r="J44" s="52">
        <f t="shared" si="5"/>
        <v>0.2</v>
      </c>
      <c r="K44" s="45">
        <f t="shared" si="5"/>
        <v>103.67</v>
      </c>
      <c r="L44" s="53">
        <f t="shared" si="5"/>
        <v>4.7700000000000005</v>
      </c>
      <c r="M44" s="44"/>
    </row>
    <row r="45" spans="1:13" ht="15.75" x14ac:dyDescent="0.25">
      <c r="A45" s="45" t="s">
        <v>82</v>
      </c>
      <c r="B45" s="50"/>
      <c r="C45" s="50"/>
      <c r="D45" s="45"/>
      <c r="E45" s="45"/>
      <c r="F45" s="45"/>
      <c r="G45" s="51"/>
      <c r="H45" s="45"/>
      <c r="I45" s="45"/>
      <c r="J45" s="52"/>
      <c r="K45" s="45"/>
      <c r="L45" s="53"/>
      <c r="M45" s="44"/>
    </row>
    <row r="46" spans="1:13" ht="31.5" x14ac:dyDescent="0.25">
      <c r="A46" s="56" t="s">
        <v>83</v>
      </c>
      <c r="B46" s="47">
        <v>250</v>
      </c>
      <c r="C46" s="47">
        <v>250</v>
      </c>
      <c r="D46" s="46">
        <v>6.81</v>
      </c>
      <c r="E46" s="46">
        <v>8.49</v>
      </c>
      <c r="F46" s="46">
        <v>16.96</v>
      </c>
      <c r="G46" s="58">
        <v>112</v>
      </c>
      <c r="H46" s="46">
        <v>7.4999999999999983E-2</v>
      </c>
      <c r="I46" s="46">
        <v>2.2999999999999998</v>
      </c>
      <c r="J46" s="48">
        <v>5.05</v>
      </c>
      <c r="K46" s="46">
        <v>13.75</v>
      </c>
      <c r="L46" s="49">
        <v>0.72</v>
      </c>
      <c r="M46" s="44">
        <v>99</v>
      </c>
    </row>
    <row r="47" spans="1:13" ht="15.75" x14ac:dyDescent="0.25">
      <c r="A47" s="46" t="s">
        <v>84</v>
      </c>
      <c r="B47" s="47">
        <v>90</v>
      </c>
      <c r="C47" s="47">
        <v>100</v>
      </c>
      <c r="D47" s="46">
        <v>20.53</v>
      </c>
      <c r="E47" s="46">
        <v>16.5</v>
      </c>
      <c r="F47" s="46">
        <v>16.53</v>
      </c>
      <c r="G47" s="58">
        <v>177.33</v>
      </c>
      <c r="H47" s="46">
        <v>0.14000000000000001</v>
      </c>
      <c r="I47" s="46">
        <v>2.1</v>
      </c>
      <c r="J47" s="48">
        <v>0</v>
      </c>
      <c r="K47" s="46">
        <v>61</v>
      </c>
      <c r="L47" s="49">
        <v>1.29</v>
      </c>
      <c r="M47" s="44">
        <v>372</v>
      </c>
    </row>
    <row r="48" spans="1:13" ht="15.75" x14ac:dyDescent="0.25">
      <c r="A48" s="46" t="s">
        <v>85</v>
      </c>
      <c r="B48" s="47">
        <v>150</v>
      </c>
      <c r="C48" s="47">
        <v>180</v>
      </c>
      <c r="D48" s="46">
        <v>10.62</v>
      </c>
      <c r="E48" s="46">
        <v>7.94</v>
      </c>
      <c r="F48" s="46">
        <v>65.349999999999994</v>
      </c>
      <c r="G48" s="58">
        <v>302.22000000000003</v>
      </c>
      <c r="H48" s="46">
        <v>0.35</v>
      </c>
      <c r="I48" s="46">
        <v>1.05</v>
      </c>
      <c r="J48" s="48">
        <v>0</v>
      </c>
      <c r="K48" s="46">
        <v>61</v>
      </c>
      <c r="L48" s="49">
        <v>1.29</v>
      </c>
      <c r="M48" s="44">
        <v>202</v>
      </c>
    </row>
    <row r="49" spans="1:13" ht="15.75" x14ac:dyDescent="0.25">
      <c r="A49" s="46" t="s">
        <v>86</v>
      </c>
      <c r="B49" s="47">
        <v>200</v>
      </c>
      <c r="C49" s="47">
        <v>200</v>
      </c>
      <c r="D49" s="46">
        <v>0.28999999999999998</v>
      </c>
      <c r="E49" s="46">
        <v>0</v>
      </c>
      <c r="F49" s="46">
        <v>19.3</v>
      </c>
      <c r="G49" s="58">
        <v>81</v>
      </c>
      <c r="H49" s="46">
        <v>0.02</v>
      </c>
      <c r="I49" s="46">
        <v>0.1</v>
      </c>
      <c r="J49" s="48">
        <v>3.3</v>
      </c>
      <c r="K49" s="46">
        <v>13.5</v>
      </c>
      <c r="L49" s="49">
        <v>1.1599999999999999</v>
      </c>
      <c r="M49" s="44">
        <v>487</v>
      </c>
    </row>
    <row r="50" spans="1:13" ht="15.75" x14ac:dyDescent="0.25">
      <c r="A50" s="46" t="s">
        <v>24</v>
      </c>
      <c r="B50" s="47">
        <v>25</v>
      </c>
      <c r="C50" s="47">
        <v>40</v>
      </c>
      <c r="D50" s="46">
        <v>2.4</v>
      </c>
      <c r="E50" s="46">
        <v>0.45</v>
      </c>
      <c r="F50" s="46">
        <v>12.3</v>
      </c>
      <c r="G50" s="46">
        <f>D50*4+E50*9+F50*4</f>
        <v>62.85</v>
      </c>
      <c r="H50" s="46">
        <v>7.4999999999999983E-2</v>
      </c>
      <c r="I50" s="46">
        <v>0.69</v>
      </c>
      <c r="J50" s="48">
        <v>0</v>
      </c>
      <c r="K50" s="46">
        <v>9.9</v>
      </c>
      <c r="L50" s="49">
        <v>1.32</v>
      </c>
      <c r="M50" s="44">
        <v>574</v>
      </c>
    </row>
    <row r="51" spans="1:13" ht="15.75" x14ac:dyDescent="0.25">
      <c r="A51" s="46" t="s">
        <v>25</v>
      </c>
      <c r="B51" s="47">
        <v>35</v>
      </c>
      <c r="C51" s="47">
        <v>45</v>
      </c>
      <c r="D51" s="46">
        <v>4.5999999999999996</v>
      </c>
      <c r="E51" s="46">
        <v>0.54</v>
      </c>
      <c r="F51" s="46">
        <v>29.5</v>
      </c>
      <c r="G51" s="58">
        <v>125.6</v>
      </c>
      <c r="H51" s="46">
        <v>3.3000000000000002E-2</v>
      </c>
      <c r="I51" s="46">
        <v>0.51</v>
      </c>
      <c r="J51" s="48">
        <v>0</v>
      </c>
      <c r="K51" s="46">
        <v>14.1</v>
      </c>
      <c r="L51" s="49">
        <v>1.17</v>
      </c>
      <c r="M51" s="44">
        <v>576</v>
      </c>
    </row>
    <row r="52" spans="1:13" s="27" customFormat="1" ht="15.75" x14ac:dyDescent="0.25">
      <c r="A52" s="45" t="s">
        <v>76</v>
      </c>
      <c r="B52" s="50">
        <f t="shared" ref="B52:L52" si="6">SUM(B46:B51)</f>
        <v>750</v>
      </c>
      <c r="C52" s="50">
        <f t="shared" si="6"/>
        <v>815</v>
      </c>
      <c r="D52" s="50">
        <f t="shared" si="6"/>
        <v>45.25</v>
      </c>
      <c r="E52" s="50">
        <f t="shared" si="6"/>
        <v>33.92</v>
      </c>
      <c r="F52" s="50">
        <f t="shared" si="6"/>
        <v>159.94</v>
      </c>
      <c r="G52" s="50">
        <f t="shared" si="6"/>
        <v>861.00000000000011</v>
      </c>
      <c r="H52" s="50">
        <f t="shared" si="6"/>
        <v>0.69299999999999995</v>
      </c>
      <c r="I52" s="50">
        <f t="shared" si="6"/>
        <v>6.75</v>
      </c>
      <c r="J52" s="50">
        <f t="shared" si="6"/>
        <v>8.35</v>
      </c>
      <c r="K52" s="50">
        <f t="shared" si="6"/>
        <v>173.25</v>
      </c>
      <c r="L52" s="50">
        <f t="shared" si="6"/>
        <v>6.95</v>
      </c>
      <c r="M52" s="61"/>
    </row>
    <row r="53" spans="1:13" ht="15.75" x14ac:dyDescent="0.25">
      <c r="A53" s="45" t="s">
        <v>77</v>
      </c>
      <c r="B53" s="50">
        <f t="shared" ref="B53:L53" si="7">B44+B52</f>
        <v>1270</v>
      </c>
      <c r="C53" s="50">
        <f t="shared" si="7"/>
        <v>1395</v>
      </c>
      <c r="D53" s="50">
        <f t="shared" si="7"/>
        <v>64.92</v>
      </c>
      <c r="E53" s="50">
        <f t="shared" si="7"/>
        <v>49.24</v>
      </c>
      <c r="F53" s="50">
        <f t="shared" si="7"/>
        <v>217.36</v>
      </c>
      <c r="G53" s="50">
        <f t="shared" si="7"/>
        <v>1448.56</v>
      </c>
      <c r="H53" s="50">
        <f t="shared" si="7"/>
        <v>0.93099999999999994</v>
      </c>
      <c r="I53" s="50">
        <f t="shared" si="7"/>
        <v>10.379999999999999</v>
      </c>
      <c r="J53" s="50">
        <f t="shared" si="7"/>
        <v>8.5499999999999989</v>
      </c>
      <c r="K53" s="50">
        <f t="shared" si="7"/>
        <v>276.92</v>
      </c>
      <c r="L53" s="50">
        <f t="shared" si="7"/>
        <v>11.72</v>
      </c>
      <c r="M53" s="44"/>
    </row>
    <row r="54" spans="1:13" s="11" customFormat="1" ht="15.75" x14ac:dyDescent="0.25">
      <c r="A54" s="77" t="s">
        <v>36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8"/>
      <c r="M54" s="54"/>
    </row>
    <row r="55" spans="1:13" ht="15.75" x14ac:dyDescent="0.25">
      <c r="A55" s="45" t="s">
        <v>17</v>
      </c>
      <c r="B55" s="50"/>
      <c r="C55" s="50"/>
      <c r="D55" s="46"/>
      <c r="E55" s="46"/>
      <c r="F55" s="46"/>
      <c r="G55" s="46"/>
      <c r="H55" s="46"/>
      <c r="I55" s="46"/>
      <c r="J55" s="48"/>
      <c r="K55" s="46"/>
      <c r="L55" s="49"/>
      <c r="M55" s="44"/>
    </row>
    <row r="56" spans="1:13" ht="15.75" x14ac:dyDescent="0.25">
      <c r="A56" s="58" t="s">
        <v>37</v>
      </c>
      <c r="B56" s="47" t="s">
        <v>23</v>
      </c>
      <c r="C56" s="47" t="s">
        <v>87</v>
      </c>
      <c r="D56" s="46">
        <v>13.4</v>
      </c>
      <c r="E56" s="46">
        <v>6.13</v>
      </c>
      <c r="F56" s="46">
        <v>52.5</v>
      </c>
      <c r="G56" s="46">
        <f>D56*4+E56*9+F56*4</f>
        <v>318.77</v>
      </c>
      <c r="H56" s="46">
        <v>2.8000000000000004E-2</v>
      </c>
      <c r="I56" s="46">
        <v>0.43</v>
      </c>
      <c r="J56" s="48">
        <v>0.36</v>
      </c>
      <c r="K56" s="46">
        <v>17.86</v>
      </c>
      <c r="L56" s="49">
        <v>0.82999999999999985</v>
      </c>
      <c r="M56" s="44">
        <v>282</v>
      </c>
    </row>
    <row r="57" spans="1:13" ht="15.75" x14ac:dyDescent="0.25">
      <c r="A57" s="46" t="s">
        <v>21</v>
      </c>
      <c r="B57" s="47">
        <v>10</v>
      </c>
      <c r="C57" s="47">
        <v>10</v>
      </c>
      <c r="D57" s="46">
        <v>0.13</v>
      </c>
      <c r="E57" s="46">
        <v>7.25</v>
      </c>
      <c r="F57" s="46">
        <v>0.09</v>
      </c>
      <c r="G57" s="46">
        <v>66.099999999999994</v>
      </c>
      <c r="H57" s="46">
        <v>0</v>
      </c>
      <c r="I57" s="46">
        <v>0.01</v>
      </c>
      <c r="J57" s="48">
        <v>0</v>
      </c>
      <c r="K57" s="46">
        <v>0.24</v>
      </c>
      <c r="L57" s="49">
        <v>0</v>
      </c>
      <c r="M57" s="44">
        <v>75</v>
      </c>
    </row>
    <row r="58" spans="1:13" ht="15.2" customHeight="1" x14ac:dyDescent="0.25">
      <c r="A58" s="46" t="s">
        <v>38</v>
      </c>
      <c r="B58" s="47" t="s">
        <v>23</v>
      </c>
      <c r="C58" s="47" t="s">
        <v>23</v>
      </c>
      <c r="D58" s="46">
        <v>0.2</v>
      </c>
      <c r="E58" s="46">
        <v>0.1</v>
      </c>
      <c r="F58" s="46">
        <v>9.3000000000000007</v>
      </c>
      <c r="G58" s="46">
        <f>D58*4+E58*9+F58*4</f>
        <v>38.900000000000006</v>
      </c>
      <c r="H58" s="46">
        <v>0</v>
      </c>
      <c r="I58" s="46">
        <v>0</v>
      </c>
      <c r="J58" s="48">
        <v>0</v>
      </c>
      <c r="K58" s="46">
        <v>5.0999999999999996</v>
      </c>
      <c r="L58" s="49">
        <v>0.82</v>
      </c>
      <c r="M58" s="44">
        <v>457</v>
      </c>
    </row>
    <row r="59" spans="1:13" ht="15.75" x14ac:dyDescent="0.25">
      <c r="A59" s="46" t="s">
        <v>24</v>
      </c>
      <c r="B59" s="47">
        <v>30</v>
      </c>
      <c r="C59" s="47">
        <v>40</v>
      </c>
      <c r="D59" s="46">
        <v>2.4</v>
      </c>
      <c r="E59" s="46">
        <v>0.45</v>
      </c>
      <c r="F59" s="46">
        <v>12.3</v>
      </c>
      <c r="G59" s="46">
        <v>62.85</v>
      </c>
      <c r="H59" s="46">
        <v>7.4999999999999983E-2</v>
      </c>
      <c r="I59" s="46">
        <v>0.69</v>
      </c>
      <c r="J59" s="48">
        <v>0</v>
      </c>
      <c r="K59" s="46">
        <v>9.9</v>
      </c>
      <c r="L59" s="49">
        <v>1.32</v>
      </c>
      <c r="M59" s="44">
        <v>574</v>
      </c>
    </row>
    <row r="60" spans="1:13" ht="15.75" x14ac:dyDescent="0.25">
      <c r="A60" s="46" t="s">
        <v>25</v>
      </c>
      <c r="B60" s="47">
        <v>30</v>
      </c>
      <c r="C60" s="47">
        <v>30</v>
      </c>
      <c r="D60" s="46">
        <v>2.25</v>
      </c>
      <c r="E60" s="46">
        <v>0.86999999999999988</v>
      </c>
      <c r="F60" s="46">
        <v>15.42</v>
      </c>
      <c r="G60" s="46">
        <v>78.509999999999991</v>
      </c>
      <c r="H60" s="46">
        <v>3.3000000000000002E-2</v>
      </c>
      <c r="I60" s="46">
        <v>0.51</v>
      </c>
      <c r="J60" s="48">
        <v>0</v>
      </c>
      <c r="K60" s="46">
        <v>14.1</v>
      </c>
      <c r="L60" s="49">
        <v>1.17</v>
      </c>
      <c r="M60" s="44">
        <v>576</v>
      </c>
    </row>
    <row r="61" spans="1:13" ht="15.75" x14ac:dyDescent="0.25">
      <c r="A61" s="45" t="s">
        <v>70</v>
      </c>
      <c r="B61" s="50">
        <v>500</v>
      </c>
      <c r="C61" s="50">
        <v>550</v>
      </c>
      <c r="D61" s="45">
        <f t="shared" ref="D61:L61" si="8">SUM(D56:D60)</f>
        <v>18.38</v>
      </c>
      <c r="E61" s="45">
        <f t="shared" si="8"/>
        <v>14.799999999999997</v>
      </c>
      <c r="F61" s="45">
        <f t="shared" si="8"/>
        <v>89.61</v>
      </c>
      <c r="G61" s="51">
        <f t="shared" si="8"/>
        <v>565.13</v>
      </c>
      <c r="H61" s="45">
        <f t="shared" si="8"/>
        <v>0.13599999999999998</v>
      </c>
      <c r="I61" s="45">
        <f t="shared" si="8"/>
        <v>1.64</v>
      </c>
      <c r="J61" s="52">
        <f t="shared" si="8"/>
        <v>0.36</v>
      </c>
      <c r="K61" s="45">
        <f t="shared" si="8"/>
        <v>47.199999999999996</v>
      </c>
      <c r="L61" s="53">
        <f t="shared" si="8"/>
        <v>4.1399999999999997</v>
      </c>
      <c r="M61" s="44"/>
    </row>
    <row r="62" spans="1:13" ht="15.75" x14ac:dyDescent="0.25">
      <c r="A62" s="45" t="s">
        <v>82</v>
      </c>
      <c r="B62" s="50"/>
      <c r="C62" s="50"/>
      <c r="D62" s="45"/>
      <c r="E62" s="45"/>
      <c r="F62" s="45"/>
      <c r="G62" s="51"/>
      <c r="H62" s="45"/>
      <c r="I62" s="45"/>
      <c r="J62" s="52"/>
      <c r="K62" s="45"/>
      <c r="L62" s="53"/>
      <c r="M62" s="44"/>
    </row>
    <row r="63" spans="1:13" ht="15.75" x14ac:dyDescent="0.25">
      <c r="A63" s="56" t="s">
        <v>88</v>
      </c>
      <c r="B63" s="47">
        <v>250</v>
      </c>
      <c r="C63" s="47">
        <v>250</v>
      </c>
      <c r="D63" s="46">
        <v>6.81</v>
      </c>
      <c r="E63" s="46">
        <v>8.49</v>
      </c>
      <c r="F63" s="46">
        <v>16.96</v>
      </c>
      <c r="G63" s="58">
        <v>165.96</v>
      </c>
      <c r="H63" s="46">
        <v>0.01</v>
      </c>
      <c r="I63" s="46">
        <v>2.4500000000000002</v>
      </c>
      <c r="J63" s="48">
        <v>2</v>
      </c>
      <c r="K63" s="46">
        <v>33.5</v>
      </c>
      <c r="L63" s="49">
        <v>0.68000000000000016</v>
      </c>
      <c r="M63" s="44">
        <v>130</v>
      </c>
    </row>
    <row r="64" spans="1:13" ht="15.75" x14ac:dyDescent="0.25">
      <c r="A64" s="46" t="s">
        <v>89</v>
      </c>
      <c r="B64" s="47">
        <v>90</v>
      </c>
      <c r="C64" s="47">
        <v>100</v>
      </c>
      <c r="D64" s="46">
        <v>20.53</v>
      </c>
      <c r="E64" s="46">
        <v>16.5</v>
      </c>
      <c r="F64" s="46">
        <v>16.53</v>
      </c>
      <c r="G64" s="58">
        <v>177.33</v>
      </c>
      <c r="H64" s="46">
        <v>0.14000000000000001</v>
      </c>
      <c r="I64" s="46">
        <v>2.1</v>
      </c>
      <c r="J64" s="48">
        <v>0</v>
      </c>
      <c r="K64" s="46">
        <v>61</v>
      </c>
      <c r="L64" s="49">
        <v>1.29</v>
      </c>
      <c r="M64" s="44">
        <v>350</v>
      </c>
    </row>
    <row r="65" spans="1:13" ht="15.75" x14ac:dyDescent="0.25">
      <c r="A65" s="46" t="s">
        <v>90</v>
      </c>
      <c r="B65" s="47">
        <v>150</v>
      </c>
      <c r="C65" s="47">
        <v>180</v>
      </c>
      <c r="D65" s="46">
        <v>3.8</v>
      </c>
      <c r="E65" s="46">
        <v>8.5999999999999979</v>
      </c>
      <c r="F65" s="46">
        <v>18.7</v>
      </c>
      <c r="G65" s="58">
        <v>170</v>
      </c>
      <c r="H65" s="46">
        <v>0.1</v>
      </c>
      <c r="I65" s="46">
        <v>3.9</v>
      </c>
      <c r="J65" s="48">
        <v>12</v>
      </c>
      <c r="K65" s="46">
        <v>60.2</v>
      </c>
      <c r="L65" s="49">
        <v>1.75</v>
      </c>
      <c r="M65" s="44">
        <v>176</v>
      </c>
    </row>
    <row r="66" spans="1:13" ht="15.75" x14ac:dyDescent="0.25">
      <c r="A66" s="46" t="s">
        <v>22</v>
      </c>
      <c r="B66" s="47" t="s">
        <v>23</v>
      </c>
      <c r="C66" s="47" t="s">
        <v>23</v>
      </c>
      <c r="D66" s="46">
        <v>0</v>
      </c>
      <c r="E66" s="46">
        <v>0.01</v>
      </c>
      <c r="F66" s="46">
        <v>14</v>
      </c>
      <c r="G66" s="46">
        <f>D66*4+E66*9+F66*4</f>
        <v>56.09</v>
      </c>
      <c r="H66" s="46">
        <v>0.01</v>
      </c>
      <c r="I66" s="46">
        <v>0</v>
      </c>
      <c r="J66" s="48">
        <v>0.1</v>
      </c>
      <c r="K66" s="46">
        <v>0.5</v>
      </c>
      <c r="L66" s="49">
        <v>0.13</v>
      </c>
      <c r="M66" s="44">
        <v>79</v>
      </c>
    </row>
    <row r="67" spans="1:13" ht="15.75" x14ac:dyDescent="0.25">
      <c r="A67" s="46" t="s">
        <v>24</v>
      </c>
      <c r="B67" s="47">
        <v>25</v>
      </c>
      <c r="C67" s="47">
        <v>40</v>
      </c>
      <c r="D67" s="46">
        <v>2.4</v>
      </c>
      <c r="E67" s="46">
        <v>0.45</v>
      </c>
      <c r="F67" s="46">
        <v>12.3</v>
      </c>
      <c r="G67" s="46">
        <f>D67*4+E67*9+F67*4</f>
        <v>62.85</v>
      </c>
      <c r="H67" s="46">
        <v>7.4999999999999983E-2</v>
      </c>
      <c r="I67" s="46">
        <v>0.69</v>
      </c>
      <c r="J67" s="48">
        <v>0</v>
      </c>
      <c r="K67" s="46">
        <v>9.9</v>
      </c>
      <c r="L67" s="49">
        <v>1.32</v>
      </c>
      <c r="M67" s="44">
        <v>574</v>
      </c>
    </row>
    <row r="68" spans="1:13" ht="15.75" x14ac:dyDescent="0.25">
      <c r="A68" s="46" t="s">
        <v>25</v>
      </c>
      <c r="B68" s="47">
        <v>35</v>
      </c>
      <c r="C68" s="47">
        <v>45</v>
      </c>
      <c r="D68" s="46">
        <v>4.5999999999999996</v>
      </c>
      <c r="E68" s="46">
        <v>0.54</v>
      </c>
      <c r="F68" s="46">
        <v>29.5</v>
      </c>
      <c r="G68" s="58">
        <v>125.6</v>
      </c>
      <c r="H68" s="46">
        <v>3.3000000000000002E-2</v>
      </c>
      <c r="I68" s="46">
        <v>0.51</v>
      </c>
      <c r="J68" s="48">
        <v>0</v>
      </c>
      <c r="K68" s="46">
        <v>14.1</v>
      </c>
      <c r="L68" s="49">
        <v>1.17</v>
      </c>
      <c r="M68" s="44">
        <v>576</v>
      </c>
    </row>
    <row r="69" spans="1:13" s="27" customFormat="1" ht="15.75" x14ac:dyDescent="0.25">
      <c r="A69" s="45" t="s">
        <v>76</v>
      </c>
      <c r="B69" s="50">
        <f t="shared" ref="B69:L69" si="9">SUM(B63:B68)</f>
        <v>550</v>
      </c>
      <c r="C69" s="50">
        <f t="shared" si="9"/>
        <v>615</v>
      </c>
      <c r="D69" s="50">
        <f t="shared" si="9"/>
        <v>38.14</v>
      </c>
      <c r="E69" s="50">
        <f t="shared" si="9"/>
        <v>34.590000000000003</v>
      </c>
      <c r="F69" s="50">
        <f t="shared" si="9"/>
        <v>107.99</v>
      </c>
      <c r="G69" s="50">
        <f t="shared" si="9"/>
        <v>757.83</v>
      </c>
      <c r="H69" s="50">
        <f t="shared" si="9"/>
        <v>0.36799999999999999</v>
      </c>
      <c r="I69" s="50">
        <f t="shared" si="9"/>
        <v>9.65</v>
      </c>
      <c r="J69" s="50">
        <f t="shared" si="9"/>
        <v>14.1</v>
      </c>
      <c r="K69" s="50">
        <f t="shared" si="9"/>
        <v>179.2</v>
      </c>
      <c r="L69" s="50">
        <f t="shared" si="9"/>
        <v>6.34</v>
      </c>
      <c r="M69" s="61"/>
    </row>
    <row r="70" spans="1:13" ht="15.75" x14ac:dyDescent="0.25">
      <c r="A70" s="45" t="s">
        <v>77</v>
      </c>
      <c r="B70" s="50">
        <f t="shared" ref="B70:L70" si="10">B61+B69</f>
        <v>1050</v>
      </c>
      <c r="C70" s="50">
        <f t="shared" si="10"/>
        <v>1165</v>
      </c>
      <c r="D70" s="50">
        <f t="shared" si="10"/>
        <v>56.519999999999996</v>
      </c>
      <c r="E70" s="50">
        <f t="shared" si="10"/>
        <v>49.39</v>
      </c>
      <c r="F70" s="50">
        <f t="shared" si="10"/>
        <v>197.6</v>
      </c>
      <c r="G70" s="50">
        <f t="shared" si="10"/>
        <v>1322.96</v>
      </c>
      <c r="H70" s="50">
        <f t="shared" si="10"/>
        <v>0.504</v>
      </c>
      <c r="I70" s="50">
        <f t="shared" si="10"/>
        <v>11.290000000000001</v>
      </c>
      <c r="J70" s="50">
        <f t="shared" si="10"/>
        <v>14.459999999999999</v>
      </c>
      <c r="K70" s="50">
        <f t="shared" si="10"/>
        <v>226.39999999999998</v>
      </c>
      <c r="L70" s="50">
        <f t="shared" si="10"/>
        <v>10.48</v>
      </c>
      <c r="M70" s="44"/>
    </row>
    <row r="71" spans="1:13" s="11" customFormat="1" ht="15.75" x14ac:dyDescent="0.25">
      <c r="A71" s="77" t="s">
        <v>39</v>
      </c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8"/>
      <c r="M71" s="54"/>
    </row>
    <row r="72" spans="1:13" ht="15.75" x14ac:dyDescent="0.25">
      <c r="A72" s="45" t="s">
        <v>17</v>
      </c>
      <c r="B72" s="50"/>
      <c r="C72" s="50"/>
      <c r="D72" s="46"/>
      <c r="E72" s="46"/>
      <c r="F72" s="46"/>
      <c r="G72" s="46"/>
      <c r="H72" s="46"/>
      <c r="I72" s="46"/>
      <c r="J72" s="48"/>
      <c r="K72" s="46"/>
      <c r="L72" s="49"/>
      <c r="M72" s="44"/>
    </row>
    <row r="73" spans="1:13" ht="15.75" x14ac:dyDescent="0.25">
      <c r="A73" s="46" t="s">
        <v>40</v>
      </c>
      <c r="B73" s="47">
        <v>150</v>
      </c>
      <c r="C73" s="47">
        <v>200</v>
      </c>
      <c r="D73" s="46">
        <v>12.9</v>
      </c>
      <c r="E73" s="46">
        <v>19.61</v>
      </c>
      <c r="F73" s="46">
        <v>3.23</v>
      </c>
      <c r="G73" s="46">
        <v>238.6</v>
      </c>
      <c r="H73" s="46">
        <v>3.5999999999999997E-2</v>
      </c>
      <c r="I73" s="46">
        <v>0</v>
      </c>
      <c r="J73" s="48">
        <v>15</v>
      </c>
      <c r="K73" s="46">
        <v>8.4</v>
      </c>
      <c r="L73" s="49">
        <v>0.54</v>
      </c>
      <c r="M73" s="44">
        <v>268</v>
      </c>
    </row>
    <row r="74" spans="1:13" ht="15.75" x14ac:dyDescent="0.25">
      <c r="A74" s="46" t="s">
        <v>41</v>
      </c>
      <c r="B74" s="47">
        <v>100</v>
      </c>
      <c r="C74" s="47">
        <v>100</v>
      </c>
      <c r="D74" s="46">
        <v>0.4</v>
      </c>
      <c r="E74" s="46">
        <v>0.4</v>
      </c>
      <c r="F74" s="46">
        <v>9.8000000000000007</v>
      </c>
      <c r="G74" s="46">
        <v>44</v>
      </c>
      <c r="H74" s="46">
        <v>0.03</v>
      </c>
      <c r="I74" s="46">
        <v>0</v>
      </c>
      <c r="J74" s="48">
        <v>7</v>
      </c>
      <c r="K74" s="46">
        <v>16.100000000000001</v>
      </c>
      <c r="L74" s="49">
        <v>2.21</v>
      </c>
      <c r="M74" s="44">
        <v>82</v>
      </c>
    </row>
    <row r="75" spans="1:13" ht="15.75" x14ac:dyDescent="0.25">
      <c r="A75" s="46" t="s">
        <v>42</v>
      </c>
      <c r="B75" s="47">
        <v>200</v>
      </c>
      <c r="C75" s="47">
        <v>200</v>
      </c>
      <c r="D75" s="46">
        <v>0</v>
      </c>
      <c r="E75" s="46">
        <v>0</v>
      </c>
      <c r="F75" s="46">
        <v>7.5</v>
      </c>
      <c r="G75" s="46">
        <f>D75*4+E75*9+F75*4</f>
        <v>30</v>
      </c>
      <c r="H75" s="46">
        <v>0</v>
      </c>
      <c r="I75" s="46">
        <v>0</v>
      </c>
      <c r="J75" s="48">
        <v>0</v>
      </c>
      <c r="K75" s="46">
        <v>1.7</v>
      </c>
      <c r="L75" s="49">
        <v>0.01</v>
      </c>
      <c r="M75" s="44">
        <v>484</v>
      </c>
    </row>
    <row r="76" spans="1:13" ht="15.75" x14ac:dyDescent="0.25">
      <c r="A76" s="46" t="s">
        <v>24</v>
      </c>
      <c r="B76" s="47">
        <v>30</v>
      </c>
      <c r="C76" s="47">
        <v>40</v>
      </c>
      <c r="D76" s="46">
        <v>2.4</v>
      </c>
      <c r="E76" s="46">
        <v>0.45</v>
      </c>
      <c r="F76" s="46">
        <v>12.3</v>
      </c>
      <c r="G76" s="46">
        <v>62.85</v>
      </c>
      <c r="H76" s="46">
        <v>7.4999999999999983E-2</v>
      </c>
      <c r="I76" s="46">
        <v>0.69</v>
      </c>
      <c r="J76" s="48">
        <v>0</v>
      </c>
      <c r="K76" s="46">
        <v>9.9</v>
      </c>
      <c r="L76" s="49">
        <v>1.32</v>
      </c>
      <c r="M76" s="44">
        <v>574</v>
      </c>
    </row>
    <row r="77" spans="1:13" ht="15.75" x14ac:dyDescent="0.25">
      <c r="A77" s="46" t="s">
        <v>25</v>
      </c>
      <c r="B77" s="47">
        <v>30</v>
      </c>
      <c r="C77" s="47">
        <v>30</v>
      </c>
      <c r="D77" s="46">
        <v>2.25</v>
      </c>
      <c r="E77" s="46">
        <v>0.86999999999999988</v>
      </c>
      <c r="F77" s="46">
        <v>15.42</v>
      </c>
      <c r="G77" s="46">
        <v>78.509999999999991</v>
      </c>
      <c r="H77" s="46">
        <v>3.3000000000000002E-2</v>
      </c>
      <c r="I77" s="46">
        <v>0.51</v>
      </c>
      <c r="J77" s="48">
        <v>0</v>
      </c>
      <c r="K77" s="46">
        <v>14.1</v>
      </c>
      <c r="L77" s="49">
        <v>1.17</v>
      </c>
      <c r="M77" s="44">
        <v>576</v>
      </c>
    </row>
    <row r="78" spans="1:13" ht="15.75" x14ac:dyDescent="0.25">
      <c r="A78" s="45" t="s">
        <v>26</v>
      </c>
      <c r="B78" s="50">
        <v>510</v>
      </c>
      <c r="C78" s="50">
        <f t="shared" ref="C78:L78" si="11">SUM(C73:C77)</f>
        <v>570</v>
      </c>
      <c r="D78" s="45">
        <f t="shared" si="11"/>
        <v>17.950000000000003</v>
      </c>
      <c r="E78" s="45">
        <f t="shared" si="11"/>
        <v>21.33</v>
      </c>
      <c r="F78" s="45">
        <f t="shared" si="11"/>
        <v>48.25</v>
      </c>
      <c r="G78" s="45">
        <f t="shared" si="11"/>
        <v>453.96000000000004</v>
      </c>
      <c r="H78" s="45">
        <f t="shared" si="11"/>
        <v>0.17399999999999999</v>
      </c>
      <c r="I78" s="45">
        <f t="shared" si="11"/>
        <v>1.2</v>
      </c>
      <c r="J78" s="52">
        <f t="shared" si="11"/>
        <v>22</v>
      </c>
      <c r="K78" s="45">
        <f t="shared" si="11"/>
        <v>50.2</v>
      </c>
      <c r="L78" s="53">
        <f t="shared" si="11"/>
        <v>5.25</v>
      </c>
      <c r="M78" s="44"/>
    </row>
    <row r="79" spans="1:13" ht="15.75" x14ac:dyDescent="0.25">
      <c r="A79" s="45" t="s">
        <v>82</v>
      </c>
      <c r="B79" s="50"/>
      <c r="C79" s="50"/>
      <c r="D79" s="45"/>
      <c r="E79" s="45"/>
      <c r="F79" s="45"/>
      <c r="G79" s="51"/>
      <c r="H79" s="45"/>
      <c r="I79" s="45"/>
      <c r="J79" s="52"/>
      <c r="K79" s="45"/>
      <c r="L79" s="53"/>
      <c r="M79" s="44"/>
    </row>
    <row r="80" spans="1:13" ht="15.75" x14ac:dyDescent="0.25">
      <c r="A80" s="56" t="s">
        <v>91</v>
      </c>
      <c r="B80" s="47">
        <v>250</v>
      </c>
      <c r="C80" s="47">
        <v>250</v>
      </c>
      <c r="D80" s="46">
        <v>6.81</v>
      </c>
      <c r="E80" s="46">
        <v>8.49</v>
      </c>
      <c r="F80" s="46">
        <v>16.96</v>
      </c>
      <c r="G80" s="58">
        <v>152</v>
      </c>
      <c r="H80" s="46">
        <v>0.03</v>
      </c>
      <c r="I80" s="46">
        <v>0.4</v>
      </c>
      <c r="J80" s="48">
        <v>0.5</v>
      </c>
      <c r="K80" s="46">
        <v>20</v>
      </c>
      <c r="L80" s="49">
        <v>0.5</v>
      </c>
      <c r="M80" s="44">
        <v>128</v>
      </c>
    </row>
    <row r="81" spans="1:13" ht="15.75" x14ac:dyDescent="0.25">
      <c r="A81" s="46" t="s">
        <v>92</v>
      </c>
      <c r="B81" s="47">
        <v>90</v>
      </c>
      <c r="C81" s="47">
        <v>100</v>
      </c>
      <c r="D81" s="46">
        <v>20.53</v>
      </c>
      <c r="E81" s="46">
        <v>16.5</v>
      </c>
      <c r="F81" s="46">
        <v>16.53</v>
      </c>
      <c r="G81" s="58">
        <v>177.33</v>
      </c>
      <c r="H81" s="46">
        <v>0.14000000000000001</v>
      </c>
      <c r="I81" s="46">
        <v>2.1</v>
      </c>
      <c r="J81" s="48">
        <v>0</v>
      </c>
      <c r="K81" s="46">
        <v>61</v>
      </c>
      <c r="L81" s="49">
        <v>1.29</v>
      </c>
      <c r="M81" s="44">
        <v>357</v>
      </c>
    </row>
    <row r="82" spans="1:13" ht="15.75" x14ac:dyDescent="0.25">
      <c r="A82" s="46" t="s">
        <v>74</v>
      </c>
      <c r="B82" s="47">
        <v>150</v>
      </c>
      <c r="C82" s="47">
        <v>180</v>
      </c>
      <c r="D82" s="46">
        <v>4.8600000000000003</v>
      </c>
      <c r="E82" s="46">
        <v>6</v>
      </c>
      <c r="F82" s="46">
        <v>10.44</v>
      </c>
      <c r="G82" s="58">
        <v>126</v>
      </c>
      <c r="H82" s="46">
        <v>0.08</v>
      </c>
      <c r="I82" s="46">
        <v>0.15</v>
      </c>
      <c r="J82" s="48">
        <v>2.83</v>
      </c>
      <c r="K82" s="46">
        <v>45</v>
      </c>
      <c r="L82" s="49">
        <v>1</v>
      </c>
      <c r="M82" s="44">
        <v>377</v>
      </c>
    </row>
    <row r="83" spans="1:13" ht="15.75" x14ac:dyDescent="0.25">
      <c r="A83" s="46" t="s">
        <v>75</v>
      </c>
      <c r="B83" s="47">
        <v>200</v>
      </c>
      <c r="C83" s="47">
        <v>200</v>
      </c>
      <c r="D83" s="46">
        <v>0.28999999999999998</v>
      </c>
      <c r="E83" s="46">
        <v>0</v>
      </c>
      <c r="F83" s="46">
        <v>19.3</v>
      </c>
      <c r="G83" s="58">
        <v>81</v>
      </c>
      <c r="H83" s="46">
        <v>0.02</v>
      </c>
      <c r="I83" s="46">
        <v>0.1</v>
      </c>
      <c r="J83" s="48">
        <v>3.3</v>
      </c>
      <c r="K83" s="46">
        <v>13.5</v>
      </c>
      <c r="L83" s="49">
        <v>1.1599999999999999</v>
      </c>
      <c r="M83" s="44">
        <v>487</v>
      </c>
    </row>
    <row r="84" spans="1:13" ht="15.75" x14ac:dyDescent="0.25">
      <c r="A84" s="46" t="s">
        <v>24</v>
      </c>
      <c r="B84" s="47">
        <v>25</v>
      </c>
      <c r="C84" s="47">
        <v>40</v>
      </c>
      <c r="D84" s="46">
        <v>2.4</v>
      </c>
      <c r="E84" s="46">
        <v>0.45</v>
      </c>
      <c r="F84" s="46">
        <v>12.3</v>
      </c>
      <c r="G84" s="46">
        <f>D84*4+E84*9+F84*4</f>
        <v>62.85</v>
      </c>
      <c r="H84" s="46">
        <v>7.4999999999999983E-2</v>
      </c>
      <c r="I84" s="46">
        <v>0.69</v>
      </c>
      <c r="J84" s="48">
        <v>0</v>
      </c>
      <c r="K84" s="46">
        <v>9.9</v>
      </c>
      <c r="L84" s="49">
        <v>1.32</v>
      </c>
      <c r="M84" s="44">
        <v>574</v>
      </c>
    </row>
    <row r="85" spans="1:13" ht="15.75" x14ac:dyDescent="0.25">
      <c r="A85" s="46" t="s">
        <v>25</v>
      </c>
      <c r="B85" s="47">
        <v>35</v>
      </c>
      <c r="C85" s="47">
        <v>45</v>
      </c>
      <c r="D85" s="46">
        <v>4.5999999999999996</v>
      </c>
      <c r="E85" s="46">
        <v>0.54</v>
      </c>
      <c r="F85" s="46">
        <v>29.5</v>
      </c>
      <c r="G85" s="58">
        <v>125.6</v>
      </c>
      <c r="H85" s="46">
        <v>3.3000000000000002E-2</v>
      </c>
      <c r="I85" s="46">
        <v>0.51</v>
      </c>
      <c r="J85" s="48">
        <v>0</v>
      </c>
      <c r="K85" s="46">
        <v>14.1</v>
      </c>
      <c r="L85" s="49">
        <v>1.17</v>
      </c>
      <c r="M85" s="44">
        <v>576</v>
      </c>
    </row>
    <row r="86" spans="1:13" s="27" customFormat="1" ht="15.75" x14ac:dyDescent="0.25">
      <c r="A86" s="45" t="s">
        <v>76</v>
      </c>
      <c r="B86" s="50">
        <f t="shared" ref="B86:L86" si="12">SUM(B80:B85)</f>
        <v>750</v>
      </c>
      <c r="C86" s="50">
        <f t="shared" si="12"/>
        <v>815</v>
      </c>
      <c r="D86" s="50">
        <f t="shared" si="12"/>
        <v>39.49</v>
      </c>
      <c r="E86" s="50">
        <f t="shared" si="12"/>
        <v>31.98</v>
      </c>
      <c r="F86" s="50">
        <f t="shared" si="12"/>
        <v>105.03</v>
      </c>
      <c r="G86" s="50">
        <f t="shared" si="12"/>
        <v>724.78000000000009</v>
      </c>
      <c r="H86" s="50">
        <f t="shared" si="12"/>
        <v>0.378</v>
      </c>
      <c r="I86" s="50">
        <f t="shared" si="12"/>
        <v>3.95</v>
      </c>
      <c r="J86" s="50">
        <f t="shared" si="12"/>
        <v>6.63</v>
      </c>
      <c r="K86" s="50">
        <f t="shared" si="12"/>
        <v>163.5</v>
      </c>
      <c r="L86" s="50">
        <f t="shared" si="12"/>
        <v>6.44</v>
      </c>
      <c r="M86" s="61"/>
    </row>
    <row r="87" spans="1:13" ht="15.75" x14ac:dyDescent="0.25">
      <c r="A87" s="45" t="s">
        <v>77</v>
      </c>
      <c r="B87" s="50">
        <f t="shared" ref="B87:L87" si="13">B78+B86</f>
        <v>1260</v>
      </c>
      <c r="C87" s="50">
        <f t="shared" si="13"/>
        <v>1385</v>
      </c>
      <c r="D87" s="50">
        <f t="shared" si="13"/>
        <v>57.440000000000005</v>
      </c>
      <c r="E87" s="50">
        <f t="shared" si="13"/>
        <v>53.31</v>
      </c>
      <c r="F87" s="50">
        <f t="shared" si="13"/>
        <v>153.28</v>
      </c>
      <c r="G87" s="50">
        <f t="shared" si="13"/>
        <v>1178.7400000000002</v>
      </c>
      <c r="H87" s="50">
        <f t="shared" si="13"/>
        <v>0.55200000000000005</v>
      </c>
      <c r="I87" s="50">
        <f t="shared" si="13"/>
        <v>5.15</v>
      </c>
      <c r="J87" s="50">
        <f t="shared" si="13"/>
        <v>28.63</v>
      </c>
      <c r="K87" s="50">
        <f t="shared" si="13"/>
        <v>213.7</v>
      </c>
      <c r="L87" s="50">
        <f t="shared" si="13"/>
        <v>11.690000000000001</v>
      </c>
      <c r="M87" s="44"/>
    </row>
    <row r="88" spans="1:13" s="11" customFormat="1" ht="15.75" x14ac:dyDescent="0.25">
      <c r="A88" s="77" t="s">
        <v>43</v>
      </c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8"/>
      <c r="M88" s="54"/>
    </row>
    <row r="89" spans="1:13" ht="15.75" x14ac:dyDescent="0.25">
      <c r="A89" s="45" t="s">
        <v>17</v>
      </c>
      <c r="B89" s="50"/>
      <c r="C89" s="50"/>
      <c r="D89" s="46"/>
      <c r="E89" s="46"/>
      <c r="F89" s="46"/>
      <c r="G89" s="46"/>
      <c r="H89" s="46"/>
      <c r="I89" s="46"/>
      <c r="J89" s="48"/>
      <c r="K89" s="46"/>
      <c r="L89" s="49"/>
      <c r="M89" s="44"/>
    </row>
    <row r="90" spans="1:13" ht="15.75" x14ac:dyDescent="0.25">
      <c r="A90" s="46" t="s">
        <v>44</v>
      </c>
      <c r="B90" s="47" t="s">
        <v>29</v>
      </c>
      <c r="C90" s="47" t="s">
        <v>78</v>
      </c>
      <c r="D90" s="46">
        <v>5.76</v>
      </c>
      <c r="E90" s="46">
        <v>6.48</v>
      </c>
      <c r="F90" s="46">
        <v>19.7</v>
      </c>
      <c r="G90" s="46">
        <v>260.2</v>
      </c>
      <c r="H90" s="46">
        <v>0.3</v>
      </c>
      <c r="I90" s="46">
        <v>0.4</v>
      </c>
      <c r="J90" s="48">
        <v>0</v>
      </c>
      <c r="K90" s="46">
        <v>20</v>
      </c>
      <c r="L90" s="49">
        <v>0.78</v>
      </c>
      <c r="M90" s="44">
        <v>139</v>
      </c>
    </row>
    <row r="91" spans="1:13" ht="15.75" x14ac:dyDescent="0.25">
      <c r="A91" s="46" t="s">
        <v>21</v>
      </c>
      <c r="B91" s="47">
        <v>10</v>
      </c>
      <c r="C91" s="47">
        <v>10</v>
      </c>
      <c r="D91" s="46">
        <v>0.13</v>
      </c>
      <c r="E91" s="46">
        <v>7.25</v>
      </c>
      <c r="F91" s="46">
        <v>0.09</v>
      </c>
      <c r="G91" s="46">
        <v>66.099999999999994</v>
      </c>
      <c r="H91" s="46">
        <v>0</v>
      </c>
      <c r="I91" s="46">
        <v>0.01</v>
      </c>
      <c r="J91" s="48">
        <v>0</v>
      </c>
      <c r="K91" s="46">
        <v>0.24</v>
      </c>
      <c r="L91" s="49">
        <v>0</v>
      </c>
      <c r="M91" s="44">
        <v>75</v>
      </c>
    </row>
    <row r="92" spans="1:13" ht="15.75" x14ac:dyDescent="0.25">
      <c r="A92" s="56" t="s">
        <v>31</v>
      </c>
      <c r="B92" s="47">
        <v>15</v>
      </c>
      <c r="C92" s="47">
        <v>20</v>
      </c>
      <c r="D92" s="46">
        <v>3.48</v>
      </c>
      <c r="E92" s="46">
        <v>4.43</v>
      </c>
      <c r="F92" s="46">
        <v>0</v>
      </c>
      <c r="G92" s="46">
        <v>53.7</v>
      </c>
      <c r="H92" s="46">
        <v>0</v>
      </c>
      <c r="I92" s="46">
        <v>0</v>
      </c>
      <c r="J92" s="48">
        <v>0</v>
      </c>
      <c r="K92" s="46">
        <v>2</v>
      </c>
      <c r="L92" s="49">
        <v>0</v>
      </c>
      <c r="M92" s="44">
        <v>79</v>
      </c>
    </row>
    <row r="93" spans="1:13" ht="15.75" x14ac:dyDescent="0.25">
      <c r="A93" s="58" t="s">
        <v>45</v>
      </c>
      <c r="B93" s="59" t="s">
        <v>23</v>
      </c>
      <c r="C93" s="59" t="s">
        <v>23</v>
      </c>
      <c r="D93" s="46">
        <v>0.67</v>
      </c>
      <c r="E93" s="46">
        <v>0.27</v>
      </c>
      <c r="F93" s="46">
        <v>18.3</v>
      </c>
      <c r="G93" s="46">
        <v>78</v>
      </c>
      <c r="H93" s="46">
        <v>0.01</v>
      </c>
      <c r="I93" s="46">
        <v>0.8</v>
      </c>
      <c r="J93" s="48">
        <v>80</v>
      </c>
      <c r="K93" s="46">
        <v>11.9</v>
      </c>
      <c r="L93" s="49">
        <v>0.61</v>
      </c>
      <c r="M93" s="44">
        <v>496</v>
      </c>
    </row>
    <row r="94" spans="1:13" ht="15.75" x14ac:dyDescent="0.25">
      <c r="A94" s="46" t="s">
        <v>24</v>
      </c>
      <c r="B94" s="47">
        <v>30</v>
      </c>
      <c r="C94" s="47">
        <v>40</v>
      </c>
      <c r="D94" s="46">
        <v>2.4</v>
      </c>
      <c r="E94" s="46">
        <v>0.45</v>
      </c>
      <c r="F94" s="46">
        <v>12.3</v>
      </c>
      <c r="G94" s="46">
        <v>62.85</v>
      </c>
      <c r="H94" s="46">
        <v>7.4999999999999983E-2</v>
      </c>
      <c r="I94" s="46">
        <v>0.69</v>
      </c>
      <c r="J94" s="48">
        <v>0</v>
      </c>
      <c r="K94" s="46">
        <v>9.9</v>
      </c>
      <c r="L94" s="49">
        <v>1.32</v>
      </c>
      <c r="M94" s="44">
        <v>574</v>
      </c>
    </row>
    <row r="95" spans="1:13" ht="15.75" x14ac:dyDescent="0.25">
      <c r="A95" s="46" t="s">
        <v>25</v>
      </c>
      <c r="B95" s="47">
        <v>30</v>
      </c>
      <c r="C95" s="47">
        <v>30</v>
      </c>
      <c r="D95" s="46">
        <v>2.25</v>
      </c>
      <c r="E95" s="46">
        <v>0.86999999999999988</v>
      </c>
      <c r="F95" s="46">
        <v>15.42</v>
      </c>
      <c r="G95" s="46">
        <v>78.509999999999991</v>
      </c>
      <c r="H95" s="46">
        <v>3.3000000000000002E-2</v>
      </c>
      <c r="I95" s="46">
        <v>0.51</v>
      </c>
      <c r="J95" s="48">
        <v>0</v>
      </c>
      <c r="K95" s="46">
        <v>14.1</v>
      </c>
      <c r="L95" s="49">
        <v>1.17</v>
      </c>
      <c r="M95" s="44">
        <v>576</v>
      </c>
    </row>
    <row r="96" spans="1:13" ht="15.75" x14ac:dyDescent="0.25">
      <c r="A96" s="45" t="s">
        <v>70</v>
      </c>
      <c r="B96" s="50">
        <v>505</v>
      </c>
      <c r="C96" s="50">
        <v>570</v>
      </c>
      <c r="D96" s="45">
        <f t="shared" ref="D96:L96" si="14">SUM(D90:D95)</f>
        <v>14.69</v>
      </c>
      <c r="E96" s="45">
        <f t="shared" si="14"/>
        <v>19.75</v>
      </c>
      <c r="F96" s="45">
        <f t="shared" si="14"/>
        <v>65.81</v>
      </c>
      <c r="G96" s="45">
        <f t="shared" si="14"/>
        <v>599.3599999999999</v>
      </c>
      <c r="H96" s="45">
        <f t="shared" si="14"/>
        <v>0.41800000000000004</v>
      </c>
      <c r="I96" s="45">
        <f t="shared" si="14"/>
        <v>2.41</v>
      </c>
      <c r="J96" s="52">
        <f t="shared" si="14"/>
        <v>80</v>
      </c>
      <c r="K96" s="45">
        <f t="shared" si="14"/>
        <v>58.14</v>
      </c>
      <c r="L96" s="53">
        <f t="shared" si="14"/>
        <v>3.88</v>
      </c>
      <c r="M96" s="44"/>
    </row>
    <row r="97" spans="1:13" ht="15.75" x14ac:dyDescent="0.25">
      <c r="A97" s="45" t="s">
        <v>82</v>
      </c>
      <c r="B97" s="50"/>
      <c r="C97" s="50"/>
      <c r="D97" s="45"/>
      <c r="E97" s="45"/>
      <c r="F97" s="45"/>
      <c r="G97" s="51"/>
      <c r="H97" s="45"/>
      <c r="I97" s="45"/>
      <c r="J97" s="52"/>
      <c r="K97" s="45"/>
      <c r="L97" s="53"/>
      <c r="M97" s="44"/>
    </row>
    <row r="98" spans="1:13" ht="31.5" x14ac:dyDescent="0.25">
      <c r="A98" s="56" t="s">
        <v>93</v>
      </c>
      <c r="B98" s="47">
        <v>250</v>
      </c>
      <c r="C98" s="47">
        <v>250</v>
      </c>
      <c r="D98" s="46">
        <v>1.5</v>
      </c>
      <c r="E98" s="46">
        <v>5.5</v>
      </c>
      <c r="F98" s="46">
        <v>6.2</v>
      </c>
      <c r="G98" s="58">
        <v>143.19999999999999</v>
      </c>
      <c r="H98" s="46">
        <v>0.04</v>
      </c>
      <c r="I98" s="46">
        <v>2.3199999999999998</v>
      </c>
      <c r="J98" s="48">
        <v>8.5</v>
      </c>
      <c r="K98" s="46">
        <v>49.5</v>
      </c>
      <c r="L98" s="49">
        <v>0.63</v>
      </c>
      <c r="M98" s="44">
        <v>95</v>
      </c>
    </row>
    <row r="99" spans="1:13" ht="15.75" x14ac:dyDescent="0.25">
      <c r="A99" s="46" t="s">
        <v>94</v>
      </c>
      <c r="B99" s="47">
        <v>90</v>
      </c>
      <c r="C99" s="47">
        <v>100</v>
      </c>
      <c r="D99" s="46">
        <v>20.53</v>
      </c>
      <c r="E99" s="46">
        <v>16.5</v>
      </c>
      <c r="F99" s="46">
        <v>16.53</v>
      </c>
      <c r="G99" s="58">
        <v>177.33</v>
      </c>
      <c r="H99" s="46">
        <v>0.14000000000000001</v>
      </c>
      <c r="I99" s="46">
        <v>2.1</v>
      </c>
      <c r="J99" s="48">
        <v>0</v>
      </c>
      <c r="K99" s="46">
        <v>61</v>
      </c>
      <c r="L99" s="49">
        <v>1.29</v>
      </c>
      <c r="M99" s="44">
        <v>357</v>
      </c>
    </row>
    <row r="100" spans="1:13" ht="15.75" x14ac:dyDescent="0.25">
      <c r="A100" s="46" t="s">
        <v>95</v>
      </c>
      <c r="B100" s="47">
        <v>150</v>
      </c>
      <c r="C100" s="47">
        <v>180</v>
      </c>
      <c r="D100" s="46">
        <v>6.66</v>
      </c>
      <c r="E100" s="46">
        <v>5.94</v>
      </c>
      <c r="F100" s="46">
        <v>35.479999999999997</v>
      </c>
      <c r="G100" s="58">
        <v>221.4</v>
      </c>
      <c r="H100" s="46">
        <v>7.1999999999999981E-2</v>
      </c>
      <c r="I100" s="46">
        <v>0.9</v>
      </c>
      <c r="J100" s="48">
        <v>0</v>
      </c>
      <c r="K100" s="46">
        <v>14.4</v>
      </c>
      <c r="L100" s="49">
        <v>1.26</v>
      </c>
      <c r="M100" s="44">
        <v>256</v>
      </c>
    </row>
    <row r="101" spans="1:13" ht="15.2" customHeight="1" x14ac:dyDescent="0.25">
      <c r="A101" s="46" t="s">
        <v>38</v>
      </c>
      <c r="B101" s="47" t="s">
        <v>23</v>
      </c>
      <c r="C101" s="47" t="s">
        <v>23</v>
      </c>
      <c r="D101" s="46">
        <v>0.2</v>
      </c>
      <c r="E101" s="46">
        <v>0.1</v>
      </c>
      <c r="F101" s="46">
        <v>9.3000000000000007</v>
      </c>
      <c r="G101" s="46">
        <f>D101*4+E101*9+F101*4</f>
        <v>38.900000000000006</v>
      </c>
      <c r="H101" s="46">
        <v>0</v>
      </c>
      <c r="I101" s="46">
        <v>0</v>
      </c>
      <c r="J101" s="48">
        <v>0</v>
      </c>
      <c r="K101" s="46">
        <v>5.0999999999999996</v>
      </c>
      <c r="L101" s="49">
        <v>0.82</v>
      </c>
      <c r="M101" s="44">
        <v>457</v>
      </c>
    </row>
    <row r="102" spans="1:13" ht="15.75" x14ac:dyDescent="0.25">
      <c r="A102" s="46" t="s">
        <v>24</v>
      </c>
      <c r="B102" s="47">
        <v>25</v>
      </c>
      <c r="C102" s="47">
        <v>40</v>
      </c>
      <c r="D102" s="46">
        <v>2.4</v>
      </c>
      <c r="E102" s="46">
        <v>0.45</v>
      </c>
      <c r="F102" s="46">
        <v>12.3</v>
      </c>
      <c r="G102" s="46">
        <f>D102*4+E102*9+F102*4</f>
        <v>62.85</v>
      </c>
      <c r="H102" s="46">
        <v>7.4999999999999983E-2</v>
      </c>
      <c r="I102" s="46">
        <v>0.69</v>
      </c>
      <c r="J102" s="48">
        <v>0</v>
      </c>
      <c r="K102" s="46">
        <v>9.9</v>
      </c>
      <c r="L102" s="49">
        <v>1.32</v>
      </c>
      <c r="M102" s="44">
        <v>574</v>
      </c>
    </row>
    <row r="103" spans="1:13" ht="15.75" x14ac:dyDescent="0.25">
      <c r="A103" s="46" t="s">
        <v>25</v>
      </c>
      <c r="B103" s="47">
        <v>35</v>
      </c>
      <c r="C103" s="47">
        <v>45</v>
      </c>
      <c r="D103" s="46">
        <v>4.5999999999999996</v>
      </c>
      <c r="E103" s="46">
        <v>0.54</v>
      </c>
      <c r="F103" s="46">
        <v>29.5</v>
      </c>
      <c r="G103" s="58">
        <v>125.6</v>
      </c>
      <c r="H103" s="46">
        <v>3.3000000000000002E-2</v>
      </c>
      <c r="I103" s="46">
        <v>0.51</v>
      </c>
      <c r="J103" s="48">
        <v>0</v>
      </c>
      <c r="K103" s="46">
        <v>14.1</v>
      </c>
      <c r="L103" s="49">
        <v>1.17</v>
      </c>
      <c r="M103" s="44">
        <v>576</v>
      </c>
    </row>
    <row r="104" spans="1:13" s="27" customFormat="1" ht="15.75" x14ac:dyDescent="0.25">
      <c r="A104" s="45" t="s">
        <v>76</v>
      </c>
      <c r="B104" s="50">
        <f t="shared" ref="B104:L104" si="15">SUM(B98:B103)</f>
        <v>550</v>
      </c>
      <c r="C104" s="50">
        <f t="shared" si="15"/>
        <v>615</v>
      </c>
      <c r="D104" s="50">
        <f t="shared" si="15"/>
        <v>35.89</v>
      </c>
      <c r="E104" s="50">
        <f t="shared" si="15"/>
        <v>29.03</v>
      </c>
      <c r="F104" s="50">
        <f t="shared" si="15"/>
        <v>109.30999999999999</v>
      </c>
      <c r="G104" s="50">
        <f t="shared" si="15"/>
        <v>769.28</v>
      </c>
      <c r="H104" s="50">
        <f t="shared" si="15"/>
        <v>0.36</v>
      </c>
      <c r="I104" s="50">
        <f t="shared" si="15"/>
        <v>6.52</v>
      </c>
      <c r="J104" s="50">
        <f t="shared" si="15"/>
        <v>8.5</v>
      </c>
      <c r="K104" s="50">
        <f t="shared" si="15"/>
        <v>154</v>
      </c>
      <c r="L104" s="50">
        <f t="shared" si="15"/>
        <v>6.4899999999999993</v>
      </c>
      <c r="M104" s="61"/>
    </row>
    <row r="105" spans="1:13" ht="15.75" x14ac:dyDescent="0.25">
      <c r="A105" s="45" t="s">
        <v>77</v>
      </c>
      <c r="B105" s="50">
        <f t="shared" ref="B105:L105" si="16">B96+B104</f>
        <v>1055</v>
      </c>
      <c r="C105" s="50">
        <f t="shared" si="16"/>
        <v>1185</v>
      </c>
      <c r="D105" s="50">
        <f t="shared" si="16"/>
        <v>50.58</v>
      </c>
      <c r="E105" s="50">
        <f t="shared" si="16"/>
        <v>48.78</v>
      </c>
      <c r="F105" s="50">
        <f t="shared" si="16"/>
        <v>175.12</v>
      </c>
      <c r="G105" s="50">
        <f t="shared" si="16"/>
        <v>1368.6399999999999</v>
      </c>
      <c r="H105" s="50">
        <f t="shared" si="16"/>
        <v>0.77800000000000002</v>
      </c>
      <c r="I105" s="50">
        <f t="shared" si="16"/>
        <v>8.93</v>
      </c>
      <c r="J105" s="50">
        <f t="shared" si="16"/>
        <v>88.5</v>
      </c>
      <c r="K105" s="50">
        <f t="shared" si="16"/>
        <v>212.14</v>
      </c>
      <c r="L105" s="50">
        <f t="shared" si="16"/>
        <v>10.37</v>
      </c>
      <c r="M105" s="44"/>
    </row>
    <row r="106" spans="1:13" s="11" customFormat="1" ht="15.75" x14ac:dyDescent="0.25">
      <c r="A106" s="77" t="s">
        <v>46</v>
      </c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8"/>
      <c r="M106" s="54"/>
    </row>
    <row r="107" spans="1:13" ht="15.75" x14ac:dyDescent="0.25">
      <c r="A107" s="45" t="s">
        <v>17</v>
      </c>
      <c r="B107" s="50"/>
      <c r="C107" s="50"/>
      <c r="D107" s="46"/>
      <c r="E107" s="46"/>
      <c r="F107" s="46"/>
      <c r="G107" s="46"/>
      <c r="H107" s="46"/>
      <c r="I107" s="46"/>
      <c r="J107" s="48"/>
      <c r="K107" s="46"/>
      <c r="L107" s="49"/>
      <c r="M107" s="44"/>
    </row>
    <row r="108" spans="1:13" ht="15.75" x14ac:dyDescent="0.25">
      <c r="A108" s="46" t="s">
        <v>47</v>
      </c>
      <c r="B108" s="47">
        <v>200</v>
      </c>
      <c r="C108" s="47">
        <v>240</v>
      </c>
      <c r="D108" s="46">
        <v>9.1</v>
      </c>
      <c r="E108" s="46">
        <v>4.5999999999999996</v>
      </c>
      <c r="F108" s="46">
        <v>52.5</v>
      </c>
      <c r="G108" s="46">
        <v>288</v>
      </c>
      <c r="H108" s="46">
        <v>3.5999999999999997E-2</v>
      </c>
      <c r="I108" s="46">
        <v>0</v>
      </c>
      <c r="J108" s="48">
        <v>15</v>
      </c>
      <c r="K108" s="46">
        <v>8.4</v>
      </c>
      <c r="L108" s="49">
        <v>0.54</v>
      </c>
      <c r="M108" s="44">
        <v>244</v>
      </c>
    </row>
    <row r="109" spans="1:13" ht="15.75" x14ac:dyDescent="0.25">
      <c r="A109" s="46" t="s">
        <v>34</v>
      </c>
      <c r="B109" s="47">
        <v>40</v>
      </c>
      <c r="C109" s="47">
        <v>40</v>
      </c>
      <c r="D109" s="46">
        <v>5.0999999999999996</v>
      </c>
      <c r="E109" s="46">
        <v>4.5999999999999996</v>
      </c>
      <c r="F109" s="46">
        <v>0.3</v>
      </c>
      <c r="G109" s="46">
        <f>D109*4+E109*9+F109*4</f>
        <v>63</v>
      </c>
      <c r="H109" s="46">
        <v>0.06</v>
      </c>
      <c r="I109" s="46">
        <v>0.75</v>
      </c>
      <c r="J109" s="48">
        <v>0</v>
      </c>
      <c r="K109" s="46">
        <v>12</v>
      </c>
      <c r="L109" s="49">
        <v>1.05</v>
      </c>
      <c r="M109" s="44">
        <v>267</v>
      </c>
    </row>
    <row r="110" spans="1:13" ht="15.75" x14ac:dyDescent="0.25">
      <c r="A110" s="46" t="s">
        <v>22</v>
      </c>
      <c r="B110" s="47" t="s">
        <v>23</v>
      </c>
      <c r="C110" s="47" t="s">
        <v>23</v>
      </c>
      <c r="D110" s="46">
        <v>0</v>
      </c>
      <c r="E110" s="46">
        <v>0.01</v>
      </c>
      <c r="F110" s="46">
        <v>14</v>
      </c>
      <c r="G110" s="46">
        <f>D110*4+E110*9+F110*4</f>
        <v>56.09</v>
      </c>
      <c r="H110" s="46">
        <v>0.01</v>
      </c>
      <c r="I110" s="46">
        <v>0</v>
      </c>
      <c r="J110" s="48">
        <v>0.1</v>
      </c>
      <c r="K110" s="46">
        <v>0.5</v>
      </c>
      <c r="L110" s="49">
        <v>0.13</v>
      </c>
      <c r="M110" s="44">
        <v>79</v>
      </c>
    </row>
    <row r="111" spans="1:13" ht="15.75" x14ac:dyDescent="0.25">
      <c r="A111" s="46" t="s">
        <v>24</v>
      </c>
      <c r="B111" s="47">
        <v>30</v>
      </c>
      <c r="C111" s="47">
        <v>40</v>
      </c>
      <c r="D111" s="46">
        <v>2.4</v>
      </c>
      <c r="E111" s="46">
        <v>0.45</v>
      </c>
      <c r="F111" s="46">
        <v>12.3</v>
      </c>
      <c r="G111" s="46">
        <v>62.85</v>
      </c>
      <c r="H111" s="46">
        <v>7.4999999999999983E-2</v>
      </c>
      <c r="I111" s="46">
        <v>0.69</v>
      </c>
      <c r="J111" s="48">
        <v>0</v>
      </c>
      <c r="K111" s="46">
        <v>9.9</v>
      </c>
      <c r="L111" s="49">
        <v>1.32</v>
      </c>
      <c r="M111" s="44">
        <v>574</v>
      </c>
    </row>
    <row r="112" spans="1:13" ht="15.75" x14ac:dyDescent="0.25">
      <c r="A112" s="46" t="s">
        <v>25</v>
      </c>
      <c r="B112" s="47">
        <v>30</v>
      </c>
      <c r="C112" s="47">
        <v>30</v>
      </c>
      <c r="D112" s="46">
        <v>2.25</v>
      </c>
      <c r="E112" s="46">
        <v>0.86999999999999988</v>
      </c>
      <c r="F112" s="46">
        <v>15.42</v>
      </c>
      <c r="G112" s="46">
        <v>78.509999999999991</v>
      </c>
      <c r="H112" s="46">
        <v>3.3000000000000002E-2</v>
      </c>
      <c r="I112" s="46">
        <v>0.51</v>
      </c>
      <c r="J112" s="48">
        <v>0</v>
      </c>
      <c r="K112" s="46">
        <v>14.1</v>
      </c>
      <c r="L112" s="49">
        <v>1.17</v>
      </c>
      <c r="M112" s="44">
        <v>576</v>
      </c>
    </row>
    <row r="113" spans="1:13" ht="15.75" x14ac:dyDescent="0.25">
      <c r="A113" s="45" t="s">
        <v>26</v>
      </c>
      <c r="B113" s="50">
        <v>515</v>
      </c>
      <c r="C113" s="50">
        <v>565</v>
      </c>
      <c r="D113" s="45">
        <f t="shared" ref="D113:L113" si="17">SUM(D108:D112)</f>
        <v>18.849999999999998</v>
      </c>
      <c r="E113" s="45">
        <f t="shared" si="17"/>
        <v>10.529999999999998</v>
      </c>
      <c r="F113" s="45">
        <f t="shared" si="17"/>
        <v>94.52</v>
      </c>
      <c r="G113" s="45">
        <f t="shared" si="17"/>
        <v>548.45000000000005</v>
      </c>
      <c r="H113" s="45">
        <f t="shared" si="17"/>
        <v>0.214</v>
      </c>
      <c r="I113" s="45">
        <f t="shared" si="17"/>
        <v>1.95</v>
      </c>
      <c r="J113" s="52">
        <f t="shared" si="17"/>
        <v>15.1</v>
      </c>
      <c r="K113" s="45">
        <f t="shared" si="17"/>
        <v>44.9</v>
      </c>
      <c r="L113" s="53">
        <f t="shared" si="17"/>
        <v>4.21</v>
      </c>
      <c r="M113" s="44"/>
    </row>
    <row r="114" spans="1:13" ht="15.75" x14ac:dyDescent="0.25">
      <c r="A114" s="45" t="s">
        <v>82</v>
      </c>
      <c r="B114" s="50"/>
      <c r="C114" s="50"/>
      <c r="D114" s="45"/>
      <c r="E114" s="45"/>
      <c r="F114" s="45"/>
      <c r="G114" s="51"/>
      <c r="H114" s="45"/>
      <c r="I114" s="45"/>
      <c r="J114" s="52"/>
      <c r="K114" s="45"/>
      <c r="L114" s="53"/>
      <c r="M114" s="44"/>
    </row>
    <row r="115" spans="1:13" ht="15.75" x14ac:dyDescent="0.25">
      <c r="A115" s="56" t="s">
        <v>96</v>
      </c>
      <c r="B115" s="47">
        <v>250</v>
      </c>
      <c r="C115" s="47">
        <v>250</v>
      </c>
      <c r="D115" s="46">
        <v>4.0999999999999996</v>
      </c>
      <c r="E115" s="46">
        <v>4.5</v>
      </c>
      <c r="F115" s="46">
        <v>6.32</v>
      </c>
      <c r="G115" s="58">
        <v>112.1</v>
      </c>
      <c r="H115" s="46">
        <v>0.75</v>
      </c>
      <c r="I115" s="46">
        <v>2.35</v>
      </c>
      <c r="J115" s="48">
        <v>7.25</v>
      </c>
      <c r="K115" s="46">
        <v>22.75</v>
      </c>
      <c r="L115" s="49">
        <v>0.7</v>
      </c>
      <c r="M115" s="44">
        <v>116</v>
      </c>
    </row>
    <row r="116" spans="1:13" ht="15.75" x14ac:dyDescent="0.25">
      <c r="A116" s="46" t="s">
        <v>97</v>
      </c>
      <c r="B116" s="47">
        <v>90</v>
      </c>
      <c r="C116" s="47">
        <v>100</v>
      </c>
      <c r="D116" s="46">
        <v>11</v>
      </c>
      <c r="E116" s="46">
        <v>12.4</v>
      </c>
      <c r="F116" s="46">
        <v>4</v>
      </c>
      <c r="G116" s="58">
        <v>173</v>
      </c>
      <c r="H116" s="46">
        <v>0.14000000000000001</v>
      </c>
      <c r="I116" s="46">
        <v>2.1</v>
      </c>
      <c r="J116" s="48">
        <v>0</v>
      </c>
      <c r="K116" s="46">
        <v>61</v>
      </c>
      <c r="L116" s="49">
        <v>1.29</v>
      </c>
      <c r="M116" s="44">
        <v>333</v>
      </c>
    </row>
    <row r="117" spans="1:13" ht="15.75" x14ac:dyDescent="0.25">
      <c r="A117" s="46" t="s">
        <v>98</v>
      </c>
      <c r="B117" s="47">
        <v>150</v>
      </c>
      <c r="C117" s="47">
        <v>180</v>
      </c>
      <c r="D117" s="46">
        <v>5.22</v>
      </c>
      <c r="E117" s="46">
        <v>9.7200000000000006</v>
      </c>
      <c r="F117" s="46">
        <v>19.440000000000001</v>
      </c>
      <c r="G117" s="58">
        <v>185.4</v>
      </c>
      <c r="H117" s="46">
        <v>0.04</v>
      </c>
      <c r="I117" s="46">
        <v>0.3</v>
      </c>
      <c r="J117" s="48">
        <v>7.2</v>
      </c>
      <c r="K117" s="46">
        <v>24</v>
      </c>
      <c r="L117" s="49">
        <v>1.71</v>
      </c>
      <c r="M117" s="44">
        <v>152</v>
      </c>
    </row>
    <row r="118" spans="1:13" ht="15.75" x14ac:dyDescent="0.25">
      <c r="A118" s="46" t="s">
        <v>86</v>
      </c>
      <c r="B118" s="47">
        <v>200</v>
      </c>
      <c r="C118" s="47">
        <v>200</v>
      </c>
      <c r="D118" s="46">
        <v>0.28999999999999998</v>
      </c>
      <c r="E118" s="46">
        <v>0</v>
      </c>
      <c r="F118" s="46">
        <v>19.3</v>
      </c>
      <c r="G118" s="58">
        <v>81</v>
      </c>
      <c r="H118" s="46">
        <v>0.02</v>
      </c>
      <c r="I118" s="46">
        <v>0.1</v>
      </c>
      <c r="J118" s="48">
        <v>3.3</v>
      </c>
      <c r="K118" s="46">
        <v>13.5</v>
      </c>
      <c r="L118" s="49">
        <v>1.1599999999999999</v>
      </c>
      <c r="M118" s="44">
        <v>487</v>
      </c>
    </row>
    <row r="119" spans="1:13" ht="15.75" x14ac:dyDescent="0.25">
      <c r="A119" s="46" t="s">
        <v>24</v>
      </c>
      <c r="B119" s="47">
        <v>25</v>
      </c>
      <c r="C119" s="47">
        <v>40</v>
      </c>
      <c r="D119" s="46">
        <v>2.4</v>
      </c>
      <c r="E119" s="46">
        <v>0.45</v>
      </c>
      <c r="F119" s="46">
        <v>12.3</v>
      </c>
      <c r="G119" s="46">
        <f>D119*4+E119*9+F119*4</f>
        <v>62.85</v>
      </c>
      <c r="H119" s="46">
        <v>7.4999999999999983E-2</v>
      </c>
      <c r="I119" s="46">
        <v>0.69</v>
      </c>
      <c r="J119" s="48">
        <v>0</v>
      </c>
      <c r="K119" s="46">
        <v>9.9</v>
      </c>
      <c r="L119" s="49">
        <v>1.32</v>
      </c>
      <c r="M119" s="44">
        <v>574</v>
      </c>
    </row>
    <row r="120" spans="1:13" ht="15.75" x14ac:dyDescent="0.25">
      <c r="A120" s="46" t="s">
        <v>25</v>
      </c>
      <c r="B120" s="47">
        <v>35</v>
      </c>
      <c r="C120" s="47">
        <v>45</v>
      </c>
      <c r="D120" s="46">
        <v>4.5999999999999996</v>
      </c>
      <c r="E120" s="46">
        <v>0.54</v>
      </c>
      <c r="F120" s="46">
        <v>29.5</v>
      </c>
      <c r="G120" s="58">
        <v>125.6</v>
      </c>
      <c r="H120" s="46">
        <v>3.3000000000000002E-2</v>
      </c>
      <c r="I120" s="46">
        <v>0.51</v>
      </c>
      <c r="J120" s="48">
        <v>0</v>
      </c>
      <c r="K120" s="46">
        <v>14.1</v>
      </c>
      <c r="L120" s="49">
        <v>1.17</v>
      </c>
      <c r="M120" s="44">
        <v>576</v>
      </c>
    </row>
    <row r="121" spans="1:13" s="27" customFormat="1" ht="15.75" x14ac:dyDescent="0.25">
      <c r="A121" s="45" t="s">
        <v>76</v>
      </c>
      <c r="B121" s="50">
        <f t="shared" ref="B121:L121" si="18">SUM(B115:B120)</f>
        <v>750</v>
      </c>
      <c r="C121" s="50">
        <f t="shared" si="18"/>
        <v>815</v>
      </c>
      <c r="D121" s="50">
        <f t="shared" si="18"/>
        <v>27.61</v>
      </c>
      <c r="E121" s="50">
        <f t="shared" si="18"/>
        <v>27.609999999999996</v>
      </c>
      <c r="F121" s="50">
        <f t="shared" si="18"/>
        <v>90.86</v>
      </c>
      <c r="G121" s="50">
        <f t="shared" si="18"/>
        <v>739.95</v>
      </c>
      <c r="H121" s="50">
        <f t="shared" si="18"/>
        <v>1.0580000000000001</v>
      </c>
      <c r="I121" s="50">
        <f t="shared" si="18"/>
        <v>6.0499999999999989</v>
      </c>
      <c r="J121" s="50">
        <f t="shared" si="18"/>
        <v>17.75</v>
      </c>
      <c r="K121" s="50">
        <f t="shared" si="18"/>
        <v>145.25</v>
      </c>
      <c r="L121" s="50">
        <f t="shared" si="18"/>
        <v>7.3500000000000005</v>
      </c>
      <c r="M121" s="61"/>
    </row>
    <row r="122" spans="1:13" ht="15.75" x14ac:dyDescent="0.25">
      <c r="A122" s="45" t="s">
        <v>77</v>
      </c>
      <c r="B122" s="50">
        <f t="shared" ref="B122:L122" si="19">B113+B121</f>
        <v>1265</v>
      </c>
      <c r="C122" s="50">
        <f t="shared" si="19"/>
        <v>1380</v>
      </c>
      <c r="D122" s="50">
        <f t="shared" si="19"/>
        <v>46.459999999999994</v>
      </c>
      <c r="E122" s="50">
        <f t="shared" si="19"/>
        <v>38.139999999999993</v>
      </c>
      <c r="F122" s="50">
        <f t="shared" si="19"/>
        <v>185.38</v>
      </c>
      <c r="G122" s="50">
        <f t="shared" si="19"/>
        <v>1288.4000000000001</v>
      </c>
      <c r="H122" s="50">
        <f t="shared" si="19"/>
        <v>1.272</v>
      </c>
      <c r="I122" s="50">
        <f t="shared" si="19"/>
        <v>7.9999999999999991</v>
      </c>
      <c r="J122" s="50">
        <f t="shared" si="19"/>
        <v>32.85</v>
      </c>
      <c r="K122" s="50">
        <f t="shared" si="19"/>
        <v>190.15</v>
      </c>
      <c r="L122" s="50">
        <f t="shared" si="19"/>
        <v>11.56</v>
      </c>
      <c r="M122" s="44"/>
    </row>
    <row r="123" spans="1:13" s="11" customFormat="1" ht="15.75" x14ac:dyDescent="0.25">
      <c r="A123" s="77" t="s">
        <v>48</v>
      </c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8"/>
      <c r="M123" s="54"/>
    </row>
    <row r="124" spans="1:13" ht="15.75" x14ac:dyDescent="0.25">
      <c r="A124" s="45" t="s">
        <v>17</v>
      </c>
      <c r="B124" s="50"/>
      <c r="C124" s="50"/>
      <c r="D124" s="46"/>
      <c r="E124" s="46"/>
      <c r="F124" s="46"/>
      <c r="G124" s="46"/>
      <c r="H124" s="46"/>
      <c r="I124" s="46"/>
      <c r="J124" s="48"/>
      <c r="K124" s="46"/>
      <c r="L124" s="49"/>
      <c r="M124" s="44"/>
    </row>
    <row r="125" spans="1:13" ht="15.75" x14ac:dyDescent="0.25">
      <c r="A125" s="46" t="s">
        <v>19</v>
      </c>
      <c r="B125" s="47" t="s">
        <v>20</v>
      </c>
      <c r="C125" s="47" t="s">
        <v>69</v>
      </c>
      <c r="D125" s="46">
        <v>10.3</v>
      </c>
      <c r="E125" s="46">
        <v>12.4</v>
      </c>
      <c r="F125" s="46">
        <v>41.2</v>
      </c>
      <c r="G125" s="46">
        <v>318</v>
      </c>
      <c r="H125" s="46">
        <v>3.5999999999999997E-2</v>
      </c>
      <c r="I125" s="46">
        <v>0</v>
      </c>
      <c r="J125" s="48">
        <v>15</v>
      </c>
      <c r="K125" s="46">
        <v>8.4</v>
      </c>
      <c r="L125" s="49">
        <v>0.54</v>
      </c>
      <c r="M125" s="44">
        <v>261</v>
      </c>
    </row>
    <row r="126" spans="1:13" ht="15.75" x14ac:dyDescent="0.25">
      <c r="A126" s="46" t="s">
        <v>21</v>
      </c>
      <c r="B126" s="47">
        <v>10</v>
      </c>
      <c r="C126" s="47">
        <v>10</v>
      </c>
      <c r="D126" s="46">
        <v>0.13</v>
      </c>
      <c r="E126" s="46">
        <v>7.25</v>
      </c>
      <c r="F126" s="46">
        <v>0.09</v>
      </c>
      <c r="G126" s="46">
        <v>66.099999999999994</v>
      </c>
      <c r="H126" s="46">
        <v>0</v>
      </c>
      <c r="I126" s="46">
        <v>0.01</v>
      </c>
      <c r="J126" s="48">
        <v>0</v>
      </c>
      <c r="K126" s="46">
        <v>0.24</v>
      </c>
      <c r="L126" s="49">
        <v>0</v>
      </c>
      <c r="M126" s="44">
        <v>75</v>
      </c>
    </row>
    <row r="127" spans="1:13" ht="15.75" x14ac:dyDescent="0.25">
      <c r="A127" s="56" t="s">
        <v>30</v>
      </c>
      <c r="B127" s="47" t="s">
        <v>23</v>
      </c>
      <c r="C127" s="47" t="s">
        <v>23</v>
      </c>
      <c r="D127" s="46">
        <v>2.8</v>
      </c>
      <c r="E127" s="46">
        <v>2.5</v>
      </c>
      <c r="F127" s="46">
        <v>13.6</v>
      </c>
      <c r="G127" s="46">
        <v>88</v>
      </c>
      <c r="H127" s="46">
        <v>0.03</v>
      </c>
      <c r="I127" s="46">
        <v>0</v>
      </c>
      <c r="J127" s="48">
        <v>0.7</v>
      </c>
      <c r="K127" s="46">
        <v>108.3</v>
      </c>
      <c r="L127" s="49">
        <v>0.12</v>
      </c>
      <c r="M127" s="44">
        <v>465</v>
      </c>
    </row>
    <row r="128" spans="1:13" ht="15.75" x14ac:dyDescent="0.25">
      <c r="A128" s="46" t="s">
        <v>24</v>
      </c>
      <c r="B128" s="47">
        <v>30</v>
      </c>
      <c r="C128" s="47">
        <v>40</v>
      </c>
      <c r="D128" s="46">
        <v>2.4</v>
      </c>
      <c r="E128" s="46">
        <v>0.45</v>
      </c>
      <c r="F128" s="46">
        <v>12.3</v>
      </c>
      <c r="G128" s="46">
        <v>62.85</v>
      </c>
      <c r="H128" s="46">
        <v>7.4999999999999983E-2</v>
      </c>
      <c r="I128" s="46">
        <v>0.69</v>
      </c>
      <c r="J128" s="48">
        <v>0</v>
      </c>
      <c r="K128" s="46">
        <v>9.9</v>
      </c>
      <c r="L128" s="49">
        <v>1.32</v>
      </c>
      <c r="M128" s="44">
        <v>574</v>
      </c>
    </row>
    <row r="129" spans="1:13" ht="15.75" x14ac:dyDescent="0.25">
      <c r="A129" s="46" t="s">
        <v>25</v>
      </c>
      <c r="B129" s="47">
        <v>30</v>
      </c>
      <c r="C129" s="47">
        <v>30</v>
      </c>
      <c r="D129" s="46">
        <v>2.25</v>
      </c>
      <c r="E129" s="46">
        <v>0.86999999999999988</v>
      </c>
      <c r="F129" s="46">
        <v>15.42</v>
      </c>
      <c r="G129" s="46">
        <v>78.509999999999991</v>
      </c>
      <c r="H129" s="46">
        <v>3.3000000000000002E-2</v>
      </c>
      <c r="I129" s="46">
        <v>0.51</v>
      </c>
      <c r="J129" s="48">
        <v>0</v>
      </c>
      <c r="K129" s="46">
        <v>14.1</v>
      </c>
      <c r="L129" s="49">
        <v>1.17</v>
      </c>
      <c r="M129" s="44">
        <v>576</v>
      </c>
    </row>
    <row r="130" spans="1:13" ht="15.75" x14ac:dyDescent="0.25">
      <c r="A130" s="45" t="s">
        <v>26</v>
      </c>
      <c r="B130" s="50">
        <v>505</v>
      </c>
      <c r="C130" s="50">
        <v>555</v>
      </c>
      <c r="D130" s="45">
        <f t="shared" ref="D130:L130" si="20">SUM(D125:D129)</f>
        <v>17.880000000000003</v>
      </c>
      <c r="E130" s="45">
        <f t="shared" si="20"/>
        <v>23.47</v>
      </c>
      <c r="F130" s="45">
        <f t="shared" si="20"/>
        <v>82.610000000000014</v>
      </c>
      <c r="G130" s="45">
        <f t="shared" si="20"/>
        <v>613.46</v>
      </c>
      <c r="H130" s="45">
        <f t="shared" si="20"/>
        <v>0.17399999999999999</v>
      </c>
      <c r="I130" s="45">
        <f t="shared" si="20"/>
        <v>1.21</v>
      </c>
      <c r="J130" s="52">
        <f t="shared" si="20"/>
        <v>15.7</v>
      </c>
      <c r="K130" s="45">
        <f t="shared" si="20"/>
        <v>140.94</v>
      </c>
      <c r="L130" s="53">
        <f t="shared" si="20"/>
        <v>3.15</v>
      </c>
      <c r="M130" s="44"/>
    </row>
    <row r="131" spans="1:13" ht="15.75" x14ac:dyDescent="0.25">
      <c r="A131" s="45" t="s">
        <v>82</v>
      </c>
      <c r="B131" s="50"/>
      <c r="C131" s="50"/>
      <c r="D131" s="45"/>
      <c r="E131" s="45"/>
      <c r="F131" s="45"/>
      <c r="G131" s="51"/>
      <c r="H131" s="45"/>
      <c r="I131" s="45"/>
      <c r="J131" s="52"/>
      <c r="K131" s="45"/>
      <c r="L131" s="53"/>
      <c r="M131" s="44"/>
    </row>
    <row r="132" spans="1:13" ht="31.5" x14ac:dyDescent="0.25">
      <c r="A132" s="56" t="s">
        <v>72</v>
      </c>
      <c r="B132" s="47">
        <v>200</v>
      </c>
      <c r="C132" s="47">
        <v>250</v>
      </c>
      <c r="D132" s="46">
        <v>6.81</v>
      </c>
      <c r="E132" s="46">
        <v>8.49</v>
      </c>
      <c r="F132" s="46">
        <v>16.96</v>
      </c>
      <c r="G132" s="58">
        <v>165.96</v>
      </c>
      <c r="H132" s="46">
        <v>0.04</v>
      </c>
      <c r="I132" s="46">
        <v>2.35</v>
      </c>
      <c r="J132" s="48">
        <v>8</v>
      </c>
      <c r="K132" s="46">
        <v>36.75</v>
      </c>
      <c r="L132" s="49">
        <v>1.1000000000000001</v>
      </c>
      <c r="M132" s="44">
        <v>95</v>
      </c>
    </row>
    <row r="133" spans="1:13" ht="15.75" x14ac:dyDescent="0.25">
      <c r="A133" s="46" t="s">
        <v>99</v>
      </c>
      <c r="B133" s="47">
        <v>90</v>
      </c>
      <c r="C133" s="47">
        <v>100</v>
      </c>
      <c r="D133" s="46">
        <v>20.53</v>
      </c>
      <c r="E133" s="46">
        <v>16.5</v>
      </c>
      <c r="F133" s="46">
        <v>16.53</v>
      </c>
      <c r="G133" s="58">
        <v>107.3</v>
      </c>
      <c r="H133" s="46">
        <v>0.14000000000000001</v>
      </c>
      <c r="I133" s="46">
        <v>2.1</v>
      </c>
      <c r="J133" s="48">
        <v>0</v>
      </c>
      <c r="K133" s="46">
        <v>61</v>
      </c>
      <c r="L133" s="49">
        <v>1.29</v>
      </c>
      <c r="M133" s="44">
        <v>309</v>
      </c>
    </row>
    <row r="134" spans="1:13" ht="15.75" x14ac:dyDescent="0.25">
      <c r="A134" s="46" t="s">
        <v>100</v>
      </c>
      <c r="B134" s="47">
        <v>150</v>
      </c>
      <c r="C134" s="47">
        <v>180</v>
      </c>
      <c r="D134" s="46">
        <v>5.59</v>
      </c>
      <c r="E134" s="46">
        <v>5.85</v>
      </c>
      <c r="F134" s="46">
        <v>45.73</v>
      </c>
      <c r="G134" s="58">
        <v>253.44</v>
      </c>
      <c r="H134" s="46">
        <v>3.5999999999999997E-2</v>
      </c>
      <c r="I134" s="46">
        <v>0.32</v>
      </c>
      <c r="J134" s="48">
        <v>0</v>
      </c>
      <c r="K134" s="46">
        <v>8.2799999999999976</v>
      </c>
      <c r="L134" s="49">
        <v>0.01</v>
      </c>
      <c r="M134" s="44">
        <v>205</v>
      </c>
    </row>
    <row r="135" spans="1:13" ht="15.75" x14ac:dyDescent="0.25">
      <c r="A135" s="46" t="s">
        <v>22</v>
      </c>
      <c r="B135" s="47" t="s">
        <v>23</v>
      </c>
      <c r="C135" s="47" t="s">
        <v>23</v>
      </c>
      <c r="D135" s="46">
        <v>0</v>
      </c>
      <c r="E135" s="46">
        <v>0.01</v>
      </c>
      <c r="F135" s="46">
        <v>14</v>
      </c>
      <c r="G135" s="46">
        <f>D135*4+E135*9+F135*4</f>
        <v>56.09</v>
      </c>
      <c r="H135" s="46">
        <v>0.01</v>
      </c>
      <c r="I135" s="46">
        <v>0</v>
      </c>
      <c r="J135" s="48">
        <v>0.1</v>
      </c>
      <c r="K135" s="46">
        <v>0.5</v>
      </c>
      <c r="L135" s="49">
        <v>0.13</v>
      </c>
      <c r="M135" s="44">
        <v>79</v>
      </c>
    </row>
    <row r="136" spans="1:13" ht="15.75" x14ac:dyDescent="0.25">
      <c r="A136" s="46" t="s">
        <v>24</v>
      </c>
      <c r="B136" s="47">
        <v>25</v>
      </c>
      <c r="C136" s="47">
        <v>40</v>
      </c>
      <c r="D136" s="46">
        <v>2.4</v>
      </c>
      <c r="E136" s="46">
        <v>0.45</v>
      </c>
      <c r="F136" s="46">
        <v>12.3</v>
      </c>
      <c r="G136" s="46">
        <f>D136*4+E136*9+F136*4</f>
        <v>62.85</v>
      </c>
      <c r="H136" s="46">
        <v>7.4999999999999983E-2</v>
      </c>
      <c r="I136" s="46">
        <v>0.69</v>
      </c>
      <c r="J136" s="48">
        <v>0</v>
      </c>
      <c r="K136" s="46">
        <v>9.9</v>
      </c>
      <c r="L136" s="49">
        <v>1.32</v>
      </c>
      <c r="M136" s="44">
        <v>574</v>
      </c>
    </row>
    <row r="137" spans="1:13" ht="15.75" x14ac:dyDescent="0.25">
      <c r="A137" s="46" t="s">
        <v>25</v>
      </c>
      <c r="B137" s="47">
        <v>35</v>
      </c>
      <c r="C137" s="47">
        <v>45</v>
      </c>
      <c r="D137" s="46">
        <v>4.5999999999999996</v>
      </c>
      <c r="E137" s="46">
        <v>0.54</v>
      </c>
      <c r="F137" s="46">
        <v>29.5</v>
      </c>
      <c r="G137" s="58">
        <v>125.6</v>
      </c>
      <c r="H137" s="46">
        <v>3.3000000000000002E-2</v>
      </c>
      <c r="I137" s="46">
        <v>0.51</v>
      </c>
      <c r="J137" s="48">
        <v>0</v>
      </c>
      <c r="K137" s="46">
        <v>14.1</v>
      </c>
      <c r="L137" s="49">
        <v>1.17</v>
      </c>
      <c r="M137" s="44">
        <v>576</v>
      </c>
    </row>
    <row r="138" spans="1:13" s="27" customFormat="1" ht="15.75" x14ac:dyDescent="0.25">
      <c r="A138" s="45" t="s">
        <v>76</v>
      </c>
      <c r="B138" s="50">
        <f t="shared" ref="B138:L138" si="21">SUM(B132:B137)</f>
        <v>500</v>
      </c>
      <c r="C138" s="50">
        <f t="shared" si="21"/>
        <v>615</v>
      </c>
      <c r="D138" s="50">
        <f t="shared" si="21"/>
        <v>39.93</v>
      </c>
      <c r="E138" s="50">
        <f t="shared" si="21"/>
        <v>31.840000000000003</v>
      </c>
      <c r="F138" s="50">
        <f t="shared" si="21"/>
        <v>135.01999999999998</v>
      </c>
      <c r="G138" s="50">
        <f t="shared" si="21"/>
        <v>771.24000000000012</v>
      </c>
      <c r="H138" s="50">
        <f t="shared" si="21"/>
        <v>0.33400000000000007</v>
      </c>
      <c r="I138" s="50">
        <f t="shared" si="21"/>
        <v>5.9700000000000006</v>
      </c>
      <c r="J138" s="50">
        <f t="shared" si="21"/>
        <v>8.1</v>
      </c>
      <c r="K138" s="50">
        <f t="shared" si="21"/>
        <v>130.53</v>
      </c>
      <c r="L138" s="50">
        <f t="shared" si="21"/>
        <v>5.0199999999999996</v>
      </c>
      <c r="M138" s="61"/>
    </row>
    <row r="139" spans="1:13" ht="15.75" x14ac:dyDescent="0.25">
      <c r="A139" s="45" t="s">
        <v>77</v>
      </c>
      <c r="B139" s="50">
        <f t="shared" ref="B139:L139" si="22">B130+B138</f>
        <v>1005</v>
      </c>
      <c r="C139" s="50">
        <f t="shared" si="22"/>
        <v>1170</v>
      </c>
      <c r="D139" s="50">
        <f t="shared" si="22"/>
        <v>57.81</v>
      </c>
      <c r="E139" s="50">
        <f t="shared" si="22"/>
        <v>55.31</v>
      </c>
      <c r="F139" s="50">
        <f t="shared" si="22"/>
        <v>217.63</v>
      </c>
      <c r="G139" s="50">
        <f t="shared" si="22"/>
        <v>1384.7000000000003</v>
      </c>
      <c r="H139" s="50">
        <f t="shared" si="22"/>
        <v>0.50800000000000001</v>
      </c>
      <c r="I139" s="50">
        <f t="shared" si="22"/>
        <v>7.1800000000000006</v>
      </c>
      <c r="J139" s="50">
        <f t="shared" si="22"/>
        <v>23.799999999999997</v>
      </c>
      <c r="K139" s="50">
        <f t="shared" si="22"/>
        <v>271.47000000000003</v>
      </c>
      <c r="L139" s="50">
        <f t="shared" si="22"/>
        <v>8.17</v>
      </c>
      <c r="M139" s="44"/>
    </row>
    <row r="140" spans="1:13" s="11" customFormat="1" ht="15.75" x14ac:dyDescent="0.25">
      <c r="A140" s="78" t="s">
        <v>49</v>
      </c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54"/>
    </row>
    <row r="141" spans="1:13" ht="15.75" x14ac:dyDescent="0.25">
      <c r="A141" s="45" t="s">
        <v>17</v>
      </c>
      <c r="B141" s="50"/>
      <c r="C141" s="50"/>
      <c r="D141" s="46"/>
      <c r="E141" s="46"/>
      <c r="F141" s="46"/>
      <c r="G141" s="46"/>
      <c r="H141" s="46"/>
      <c r="I141" s="46"/>
      <c r="J141" s="48"/>
      <c r="K141" s="46"/>
      <c r="L141" s="49"/>
      <c r="M141" s="44"/>
    </row>
    <row r="142" spans="1:13" ht="31.5" x14ac:dyDescent="0.25">
      <c r="A142" s="56" t="s">
        <v>50</v>
      </c>
      <c r="B142" s="47" t="s">
        <v>29</v>
      </c>
      <c r="C142" s="47" t="s">
        <v>78</v>
      </c>
      <c r="D142" s="46">
        <v>8.92</v>
      </c>
      <c r="E142" s="46">
        <v>7.68</v>
      </c>
      <c r="F142" s="46">
        <v>32.200000000000003</v>
      </c>
      <c r="G142" s="46">
        <v>233.4</v>
      </c>
      <c r="H142" s="46">
        <v>0.17999999999999997</v>
      </c>
      <c r="I142" s="46">
        <v>0.44000000000000006</v>
      </c>
      <c r="J142" s="48">
        <v>0.6</v>
      </c>
      <c r="K142" s="46">
        <v>115.6</v>
      </c>
      <c r="L142" s="49">
        <v>3.42</v>
      </c>
      <c r="M142" s="44">
        <v>213</v>
      </c>
    </row>
    <row r="143" spans="1:13" ht="15.75" x14ac:dyDescent="0.25">
      <c r="A143" s="56" t="s">
        <v>31</v>
      </c>
      <c r="B143" s="47">
        <v>15</v>
      </c>
      <c r="C143" s="47">
        <v>20</v>
      </c>
      <c r="D143" s="46">
        <v>3.48</v>
      </c>
      <c r="E143" s="46">
        <v>4.43</v>
      </c>
      <c r="F143" s="46">
        <v>0</v>
      </c>
      <c r="G143" s="46">
        <v>53.7</v>
      </c>
      <c r="H143" s="46">
        <v>0</v>
      </c>
      <c r="I143" s="46">
        <v>0</v>
      </c>
      <c r="J143" s="48">
        <v>0</v>
      </c>
      <c r="K143" s="46">
        <v>2</v>
      </c>
      <c r="L143" s="49">
        <v>0</v>
      </c>
      <c r="M143" s="44">
        <v>79</v>
      </c>
    </row>
    <row r="144" spans="1:13" ht="15.75" x14ac:dyDescent="0.25">
      <c r="A144" s="46" t="s">
        <v>21</v>
      </c>
      <c r="B144" s="47">
        <v>10</v>
      </c>
      <c r="C144" s="47">
        <v>10</v>
      </c>
      <c r="D144" s="46">
        <v>0.13</v>
      </c>
      <c r="E144" s="46">
        <v>7.25</v>
      </c>
      <c r="F144" s="46">
        <v>0.09</v>
      </c>
      <c r="G144" s="46">
        <v>66.099999999999994</v>
      </c>
      <c r="H144" s="46">
        <v>0</v>
      </c>
      <c r="I144" s="46">
        <v>0.01</v>
      </c>
      <c r="J144" s="48">
        <v>0</v>
      </c>
      <c r="K144" s="46">
        <v>0.24</v>
      </c>
      <c r="L144" s="49">
        <v>0</v>
      </c>
      <c r="M144" s="44">
        <v>75</v>
      </c>
    </row>
    <row r="145" spans="1:13" ht="15.75" x14ac:dyDescent="0.25">
      <c r="A145" s="46" t="s">
        <v>35</v>
      </c>
      <c r="B145" s="47" t="s">
        <v>23</v>
      </c>
      <c r="C145" s="47" t="s">
        <v>23</v>
      </c>
      <c r="D145" s="46">
        <v>0.6</v>
      </c>
      <c r="E145" s="46">
        <v>0.1</v>
      </c>
      <c r="F145" s="46">
        <v>20.100000000000001</v>
      </c>
      <c r="G145" s="46">
        <f>D145*4+E145*9+F145*4</f>
        <v>83.7</v>
      </c>
      <c r="H145" s="46">
        <v>0.01</v>
      </c>
      <c r="I145" s="46">
        <v>0.4</v>
      </c>
      <c r="J145" s="48">
        <v>0.2</v>
      </c>
      <c r="K145" s="46">
        <v>20.100000000000001</v>
      </c>
      <c r="L145" s="49">
        <v>0.69</v>
      </c>
      <c r="M145" s="44">
        <v>459</v>
      </c>
    </row>
    <row r="146" spans="1:13" ht="15.75" x14ac:dyDescent="0.25">
      <c r="A146" s="46" t="s">
        <v>24</v>
      </c>
      <c r="B146" s="47">
        <v>30</v>
      </c>
      <c r="C146" s="47">
        <v>40</v>
      </c>
      <c r="D146" s="46">
        <v>2.4</v>
      </c>
      <c r="E146" s="46">
        <v>0.45</v>
      </c>
      <c r="F146" s="46">
        <v>12.3</v>
      </c>
      <c r="G146" s="46">
        <v>62.85</v>
      </c>
      <c r="H146" s="46">
        <v>7.4999999999999983E-2</v>
      </c>
      <c r="I146" s="46">
        <v>0.69</v>
      </c>
      <c r="J146" s="48">
        <v>0</v>
      </c>
      <c r="K146" s="46">
        <v>9.9</v>
      </c>
      <c r="L146" s="49">
        <v>1.32</v>
      </c>
      <c r="M146" s="44">
        <v>574</v>
      </c>
    </row>
    <row r="147" spans="1:13" ht="15.75" x14ac:dyDescent="0.25">
      <c r="A147" s="46" t="s">
        <v>25</v>
      </c>
      <c r="B147" s="47">
        <v>30</v>
      </c>
      <c r="C147" s="47">
        <v>30</v>
      </c>
      <c r="D147" s="46">
        <v>2.25</v>
      </c>
      <c r="E147" s="46">
        <v>0.86999999999999988</v>
      </c>
      <c r="F147" s="46">
        <v>15.42</v>
      </c>
      <c r="G147" s="46">
        <v>78.509999999999991</v>
      </c>
      <c r="H147" s="46">
        <v>3.3000000000000002E-2</v>
      </c>
      <c r="I147" s="46">
        <v>0.51</v>
      </c>
      <c r="J147" s="48">
        <v>0</v>
      </c>
      <c r="K147" s="46">
        <v>14.1</v>
      </c>
      <c r="L147" s="49">
        <v>1.17</v>
      </c>
      <c r="M147" s="44">
        <v>576</v>
      </c>
    </row>
    <row r="148" spans="1:13" ht="15.75" x14ac:dyDescent="0.25">
      <c r="A148" s="45" t="s">
        <v>26</v>
      </c>
      <c r="B148" s="50">
        <v>505</v>
      </c>
      <c r="C148" s="50">
        <v>575</v>
      </c>
      <c r="D148" s="45">
        <f>SUM(D143:D147)</f>
        <v>8.86</v>
      </c>
      <c r="E148" s="45">
        <f>SUM(E143:E147)</f>
        <v>13.099999999999998</v>
      </c>
      <c r="F148" s="45">
        <f>SUM(F143:F147)</f>
        <v>47.910000000000004</v>
      </c>
      <c r="G148" s="45">
        <f>SUM(G142:G147)</f>
        <v>578.26</v>
      </c>
      <c r="H148" s="45">
        <f>SUM(H143:H147)</f>
        <v>0.11799999999999998</v>
      </c>
      <c r="I148" s="45">
        <f>SUM(I143:I147)</f>
        <v>1.61</v>
      </c>
      <c r="J148" s="52">
        <f>SUM(J143:J147)</f>
        <v>0.2</v>
      </c>
      <c r="K148" s="45">
        <f>SUM(K143:K147)</f>
        <v>46.34</v>
      </c>
      <c r="L148" s="53">
        <f>SUM(L143:L147)</f>
        <v>3.1799999999999997</v>
      </c>
      <c r="M148" s="44"/>
    </row>
    <row r="149" spans="1:13" ht="15.75" x14ac:dyDescent="0.25">
      <c r="A149" s="45" t="s">
        <v>82</v>
      </c>
      <c r="B149" s="50"/>
      <c r="C149" s="50"/>
      <c r="D149" s="45"/>
      <c r="E149" s="45"/>
      <c r="F149" s="45"/>
      <c r="G149" s="51"/>
      <c r="H149" s="45"/>
      <c r="I149" s="45"/>
      <c r="J149" s="52"/>
      <c r="K149" s="45"/>
      <c r="L149" s="53"/>
      <c r="M149" s="44"/>
    </row>
    <row r="150" spans="1:13" ht="15.75" x14ac:dyDescent="0.25">
      <c r="A150" s="56" t="s">
        <v>101</v>
      </c>
      <c r="B150" s="47">
        <v>250</v>
      </c>
      <c r="C150" s="47">
        <v>250</v>
      </c>
      <c r="D150" s="46">
        <v>6.81</v>
      </c>
      <c r="E150" s="46">
        <v>8.49</v>
      </c>
      <c r="F150" s="46">
        <v>16.96</v>
      </c>
      <c r="G150" s="58">
        <v>165.96</v>
      </c>
      <c r="H150" s="46">
        <v>7.0000000000000007E-2</v>
      </c>
      <c r="I150" s="46">
        <v>0.22000000000000003</v>
      </c>
      <c r="J150" s="48">
        <v>5.75</v>
      </c>
      <c r="K150" s="46">
        <v>30.5</v>
      </c>
      <c r="L150" s="49">
        <v>1.01</v>
      </c>
      <c r="M150" s="44">
        <v>95</v>
      </c>
    </row>
    <row r="151" spans="1:13" ht="15.75" x14ac:dyDescent="0.25">
      <c r="A151" s="46" t="s">
        <v>102</v>
      </c>
      <c r="B151" s="47">
        <v>250</v>
      </c>
      <c r="C151" s="47">
        <v>250</v>
      </c>
      <c r="D151" s="46">
        <v>20.53</v>
      </c>
      <c r="E151" s="46">
        <v>16.5</v>
      </c>
      <c r="F151" s="46">
        <v>16.53</v>
      </c>
      <c r="G151" s="58">
        <v>177.33</v>
      </c>
      <c r="H151" s="46">
        <v>0.14000000000000001</v>
      </c>
      <c r="I151" s="46">
        <v>2.1</v>
      </c>
      <c r="J151" s="48">
        <v>0</v>
      </c>
      <c r="K151" s="46">
        <v>61</v>
      </c>
      <c r="L151" s="49">
        <v>1.29</v>
      </c>
      <c r="M151" s="44">
        <v>322</v>
      </c>
    </row>
    <row r="152" spans="1:13" ht="15.75" x14ac:dyDescent="0.25">
      <c r="A152" s="58" t="s">
        <v>45</v>
      </c>
      <c r="B152" s="59" t="s">
        <v>23</v>
      </c>
      <c r="C152" s="59" t="s">
        <v>23</v>
      </c>
      <c r="D152" s="46">
        <v>0.67</v>
      </c>
      <c r="E152" s="46">
        <v>0.27</v>
      </c>
      <c r="F152" s="46">
        <v>18.3</v>
      </c>
      <c r="G152" s="46">
        <v>78</v>
      </c>
      <c r="H152" s="46">
        <v>0.01</v>
      </c>
      <c r="I152" s="46">
        <v>0.8</v>
      </c>
      <c r="J152" s="48">
        <v>80</v>
      </c>
      <c r="K152" s="46">
        <v>11.9</v>
      </c>
      <c r="L152" s="49">
        <v>0.61</v>
      </c>
      <c r="M152" s="44">
        <v>496</v>
      </c>
    </row>
    <row r="153" spans="1:13" ht="15.75" x14ac:dyDescent="0.25">
      <c r="A153" s="46" t="s">
        <v>24</v>
      </c>
      <c r="B153" s="47">
        <v>25</v>
      </c>
      <c r="C153" s="47">
        <v>40</v>
      </c>
      <c r="D153" s="46">
        <v>2.4</v>
      </c>
      <c r="E153" s="46">
        <v>0.45</v>
      </c>
      <c r="F153" s="46">
        <v>12.3</v>
      </c>
      <c r="G153" s="46">
        <f>D153*4+E153*9+F153*4</f>
        <v>62.85</v>
      </c>
      <c r="H153" s="46">
        <v>7.4999999999999983E-2</v>
      </c>
      <c r="I153" s="46">
        <v>0.69</v>
      </c>
      <c r="J153" s="48">
        <v>0</v>
      </c>
      <c r="K153" s="46">
        <v>9.9</v>
      </c>
      <c r="L153" s="49">
        <v>1.32</v>
      </c>
      <c r="M153" s="44">
        <v>574</v>
      </c>
    </row>
    <row r="154" spans="1:13" ht="15.75" x14ac:dyDescent="0.25">
      <c r="A154" s="46" t="s">
        <v>25</v>
      </c>
      <c r="B154" s="47">
        <v>35</v>
      </c>
      <c r="C154" s="47">
        <v>45</v>
      </c>
      <c r="D154" s="46">
        <v>4.5999999999999996</v>
      </c>
      <c r="E154" s="46">
        <v>0.54</v>
      </c>
      <c r="F154" s="46">
        <v>29.5</v>
      </c>
      <c r="G154" s="58">
        <v>125.6</v>
      </c>
      <c r="H154" s="46">
        <v>3.3000000000000002E-2</v>
      </c>
      <c r="I154" s="46">
        <v>0.51</v>
      </c>
      <c r="J154" s="48">
        <v>0</v>
      </c>
      <c r="K154" s="46">
        <v>14.1</v>
      </c>
      <c r="L154" s="49">
        <v>1.17</v>
      </c>
      <c r="M154" s="44">
        <v>576</v>
      </c>
    </row>
    <row r="155" spans="1:13" s="27" customFormat="1" ht="15.75" x14ac:dyDescent="0.25">
      <c r="A155" s="45" t="s">
        <v>76</v>
      </c>
      <c r="B155" s="50">
        <v>775</v>
      </c>
      <c r="C155" s="50">
        <v>805</v>
      </c>
      <c r="D155" s="50">
        <f t="shared" ref="D155:L155" si="23">SUM(D150:D154)</f>
        <v>35.01</v>
      </c>
      <c r="E155" s="50">
        <f t="shared" si="23"/>
        <v>26.25</v>
      </c>
      <c r="F155" s="50">
        <f t="shared" si="23"/>
        <v>93.59</v>
      </c>
      <c r="G155" s="50">
        <f t="shared" si="23"/>
        <v>609.74</v>
      </c>
      <c r="H155" s="50">
        <f t="shared" si="23"/>
        <v>0.32800000000000007</v>
      </c>
      <c r="I155" s="50">
        <f t="shared" si="23"/>
        <v>4.32</v>
      </c>
      <c r="J155" s="50">
        <f t="shared" si="23"/>
        <v>85.75</v>
      </c>
      <c r="K155" s="50">
        <f t="shared" si="23"/>
        <v>127.4</v>
      </c>
      <c r="L155" s="50">
        <f t="shared" si="23"/>
        <v>5.3999999999999995</v>
      </c>
      <c r="M155" s="61"/>
    </row>
    <row r="156" spans="1:13" ht="15.75" x14ac:dyDescent="0.25">
      <c r="A156" s="45" t="s">
        <v>77</v>
      </c>
      <c r="B156" s="50">
        <f t="shared" ref="B156:L156" si="24">B148+B155</f>
        <v>1280</v>
      </c>
      <c r="C156" s="50">
        <f t="shared" si="24"/>
        <v>1380</v>
      </c>
      <c r="D156" s="50">
        <f t="shared" si="24"/>
        <v>43.87</v>
      </c>
      <c r="E156" s="50">
        <f t="shared" si="24"/>
        <v>39.349999999999994</v>
      </c>
      <c r="F156" s="50">
        <f t="shared" si="24"/>
        <v>141.5</v>
      </c>
      <c r="G156" s="50">
        <f t="shared" si="24"/>
        <v>1188</v>
      </c>
      <c r="H156" s="50">
        <f t="shared" si="24"/>
        <v>0.44600000000000006</v>
      </c>
      <c r="I156" s="50">
        <f t="shared" si="24"/>
        <v>5.9300000000000006</v>
      </c>
      <c r="J156" s="50">
        <f t="shared" si="24"/>
        <v>85.95</v>
      </c>
      <c r="K156" s="50">
        <f t="shared" si="24"/>
        <v>173.74</v>
      </c>
      <c r="L156" s="50">
        <f t="shared" si="24"/>
        <v>8.5799999999999983</v>
      </c>
      <c r="M156" s="44"/>
    </row>
    <row r="157" spans="1:13" s="11" customFormat="1" ht="15.75" x14ac:dyDescent="0.25">
      <c r="A157" s="77" t="s">
        <v>51</v>
      </c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8"/>
      <c r="M157" s="54"/>
    </row>
    <row r="158" spans="1:13" ht="15.75" x14ac:dyDescent="0.25">
      <c r="A158" s="45" t="s">
        <v>17</v>
      </c>
      <c r="B158" s="50"/>
      <c r="C158" s="50"/>
      <c r="D158" s="46"/>
      <c r="E158" s="46"/>
      <c r="F158" s="46"/>
      <c r="G158" s="46"/>
      <c r="H158" s="46"/>
      <c r="I158" s="46"/>
      <c r="J158" s="48"/>
      <c r="K158" s="46"/>
      <c r="L158" s="49"/>
      <c r="M158" s="44"/>
    </row>
    <row r="159" spans="1:13" ht="15.75" x14ac:dyDescent="0.25">
      <c r="A159" s="46" t="s">
        <v>52</v>
      </c>
      <c r="B159" s="47">
        <v>200</v>
      </c>
      <c r="C159" s="47">
        <v>250</v>
      </c>
      <c r="D159" s="46">
        <v>5</v>
      </c>
      <c r="E159" s="46">
        <v>6.4</v>
      </c>
      <c r="F159" s="46">
        <v>21</v>
      </c>
      <c r="G159" s="46">
        <v>225</v>
      </c>
      <c r="H159" s="46">
        <v>0.11000000000000001</v>
      </c>
      <c r="I159" s="46">
        <v>2.6</v>
      </c>
      <c r="J159" s="48">
        <v>7.3</v>
      </c>
      <c r="K159" s="46">
        <v>31.6</v>
      </c>
      <c r="L159" s="49">
        <v>1.82</v>
      </c>
      <c r="M159" s="44">
        <v>171</v>
      </c>
    </row>
    <row r="160" spans="1:13" ht="15.75" x14ac:dyDescent="0.25">
      <c r="A160" s="46" t="s">
        <v>53</v>
      </c>
      <c r="B160" s="47">
        <v>30</v>
      </c>
      <c r="C160" s="47">
        <v>30</v>
      </c>
      <c r="D160" s="46">
        <v>0.7</v>
      </c>
      <c r="E160" s="46">
        <v>0</v>
      </c>
      <c r="F160" s="46">
        <v>3.36</v>
      </c>
      <c r="G160" s="46">
        <v>17.399999999999995</v>
      </c>
      <c r="H160" s="46">
        <v>0.3</v>
      </c>
      <c r="I160" s="46">
        <v>2.7</v>
      </c>
      <c r="J160" s="48">
        <v>4.5</v>
      </c>
      <c r="K160" s="46">
        <v>76</v>
      </c>
      <c r="L160" s="49">
        <v>16.7</v>
      </c>
      <c r="M160" s="44"/>
    </row>
    <row r="161" spans="1:13" ht="15.2" customHeight="1" x14ac:dyDescent="0.25">
      <c r="A161" s="46" t="s">
        <v>38</v>
      </c>
      <c r="B161" s="47" t="s">
        <v>23</v>
      </c>
      <c r="C161" s="47" t="s">
        <v>23</v>
      </c>
      <c r="D161" s="46">
        <v>0.2</v>
      </c>
      <c r="E161" s="46">
        <v>0.1</v>
      </c>
      <c r="F161" s="46">
        <v>9.3000000000000007</v>
      </c>
      <c r="G161" s="46">
        <f>D161*4+E161*9+F161*4</f>
        <v>38.900000000000006</v>
      </c>
      <c r="H161" s="46">
        <v>0</v>
      </c>
      <c r="I161" s="46">
        <v>0</v>
      </c>
      <c r="J161" s="48">
        <v>0</v>
      </c>
      <c r="K161" s="46">
        <v>5.0999999999999996</v>
      </c>
      <c r="L161" s="49">
        <v>0.82</v>
      </c>
      <c r="M161" s="44">
        <v>457</v>
      </c>
    </row>
    <row r="162" spans="1:13" ht="15.75" x14ac:dyDescent="0.25">
      <c r="A162" s="46" t="s">
        <v>24</v>
      </c>
      <c r="B162" s="47">
        <v>30</v>
      </c>
      <c r="C162" s="47">
        <v>40</v>
      </c>
      <c r="D162" s="46">
        <v>2.4</v>
      </c>
      <c r="E162" s="46">
        <v>0.45</v>
      </c>
      <c r="F162" s="46">
        <v>12.3</v>
      </c>
      <c r="G162" s="46">
        <v>62.85</v>
      </c>
      <c r="H162" s="46">
        <v>7.4999999999999983E-2</v>
      </c>
      <c r="I162" s="46">
        <v>0.69</v>
      </c>
      <c r="J162" s="48">
        <v>0</v>
      </c>
      <c r="K162" s="46">
        <v>9.9</v>
      </c>
      <c r="L162" s="49">
        <v>1.32</v>
      </c>
      <c r="M162" s="44">
        <v>574</v>
      </c>
    </row>
    <row r="163" spans="1:13" ht="15.75" x14ac:dyDescent="0.25">
      <c r="A163" s="46" t="s">
        <v>25</v>
      </c>
      <c r="B163" s="47">
        <v>30</v>
      </c>
      <c r="C163" s="47">
        <v>30</v>
      </c>
      <c r="D163" s="46">
        <v>2.25</v>
      </c>
      <c r="E163" s="46">
        <v>0.86999999999999988</v>
      </c>
      <c r="F163" s="46">
        <v>15.42</v>
      </c>
      <c r="G163" s="46">
        <v>78.509999999999991</v>
      </c>
      <c r="H163" s="46">
        <v>3.3000000000000002E-2</v>
      </c>
      <c r="I163" s="46">
        <v>0.51</v>
      </c>
      <c r="J163" s="48">
        <v>0</v>
      </c>
      <c r="K163" s="46">
        <v>14.1</v>
      </c>
      <c r="L163" s="49">
        <v>1.17</v>
      </c>
      <c r="M163" s="44">
        <v>576</v>
      </c>
    </row>
    <row r="164" spans="1:13" ht="15.75" x14ac:dyDescent="0.25">
      <c r="A164" s="45" t="s">
        <v>26</v>
      </c>
      <c r="B164" s="50">
        <v>505</v>
      </c>
      <c r="C164" s="50">
        <v>565</v>
      </c>
      <c r="D164" s="45">
        <f>SUM(D160:D163)</f>
        <v>5.55</v>
      </c>
      <c r="E164" s="45">
        <f>SUM(E160:E163)</f>
        <v>1.42</v>
      </c>
      <c r="F164" s="45">
        <f>SUM(F160:F163)</f>
        <v>40.380000000000003</v>
      </c>
      <c r="G164" s="45">
        <f>SUM(G159:G163)</f>
        <v>422.66</v>
      </c>
      <c r="H164" s="45">
        <f>SUM(H160:H163)</f>
        <v>0.40800000000000003</v>
      </c>
      <c r="I164" s="45">
        <f>SUM(I160:I163)</f>
        <v>3.9000000000000004</v>
      </c>
      <c r="J164" s="52">
        <f>SUM(J160:J163)</f>
        <v>4.5</v>
      </c>
      <c r="K164" s="45">
        <f>SUM(K160:K163)</f>
        <v>105.1</v>
      </c>
      <c r="L164" s="53">
        <f>SUM(L160:L163)</f>
        <v>20.009999999999998</v>
      </c>
      <c r="M164" s="60"/>
    </row>
    <row r="165" spans="1:13" ht="15.75" x14ac:dyDescent="0.25">
      <c r="A165" s="45" t="s">
        <v>82</v>
      </c>
      <c r="B165" s="50"/>
      <c r="C165" s="50"/>
      <c r="D165" s="45"/>
      <c r="E165" s="45"/>
      <c r="F165" s="45"/>
      <c r="G165" s="51"/>
      <c r="H165" s="45"/>
      <c r="I165" s="45"/>
      <c r="J165" s="52"/>
      <c r="K165" s="45"/>
      <c r="L165" s="53"/>
      <c r="M165" s="44"/>
    </row>
    <row r="166" spans="1:13" ht="15.75" x14ac:dyDescent="0.25">
      <c r="A166" s="56" t="s">
        <v>103</v>
      </c>
      <c r="B166" s="47">
        <v>250</v>
      </c>
      <c r="C166" s="47">
        <v>250</v>
      </c>
      <c r="D166" s="46">
        <v>9.3000000000000007</v>
      </c>
      <c r="E166" s="46">
        <v>11.4</v>
      </c>
      <c r="F166" s="46">
        <v>10.050000000000001</v>
      </c>
      <c r="G166" s="58">
        <v>180</v>
      </c>
      <c r="H166" s="46">
        <v>7.0000000000000007E-2</v>
      </c>
      <c r="I166" s="46">
        <v>0.22000000000000003</v>
      </c>
      <c r="J166" s="48">
        <v>5.75</v>
      </c>
      <c r="K166" s="46">
        <v>30.5</v>
      </c>
      <c r="L166" s="49">
        <v>1.01</v>
      </c>
      <c r="M166" s="44">
        <v>122</v>
      </c>
    </row>
    <row r="167" spans="1:13" ht="15.75" x14ac:dyDescent="0.25">
      <c r="A167" s="46" t="s">
        <v>84</v>
      </c>
      <c r="B167" s="47">
        <v>90</v>
      </c>
      <c r="C167" s="47">
        <v>100</v>
      </c>
      <c r="D167" s="46">
        <v>20.53</v>
      </c>
      <c r="E167" s="46">
        <v>16.5</v>
      </c>
      <c r="F167" s="46">
        <v>16.53</v>
      </c>
      <c r="G167" s="58">
        <v>177.33</v>
      </c>
      <c r="H167" s="46">
        <v>0.14000000000000001</v>
      </c>
      <c r="I167" s="46">
        <v>2.1</v>
      </c>
      <c r="J167" s="48">
        <v>0</v>
      </c>
      <c r="K167" s="46">
        <v>20</v>
      </c>
      <c r="L167" s="49">
        <v>5.65</v>
      </c>
      <c r="M167" s="44">
        <v>309</v>
      </c>
    </row>
    <row r="168" spans="1:13" ht="15.75" x14ac:dyDescent="0.25">
      <c r="A168" s="46" t="s">
        <v>85</v>
      </c>
      <c r="B168" s="47">
        <v>150</v>
      </c>
      <c r="C168" s="47">
        <v>180</v>
      </c>
      <c r="D168" s="46">
        <v>10.62</v>
      </c>
      <c r="E168" s="46">
        <v>7.94</v>
      </c>
      <c r="F168" s="46">
        <v>65.349999999999994</v>
      </c>
      <c r="G168" s="58">
        <v>302.22000000000003</v>
      </c>
      <c r="H168" s="46">
        <v>0.35</v>
      </c>
      <c r="I168" s="46">
        <v>1.05</v>
      </c>
      <c r="J168" s="48">
        <v>0</v>
      </c>
      <c r="K168" s="46">
        <v>61</v>
      </c>
      <c r="L168" s="49">
        <v>1.29</v>
      </c>
      <c r="M168" s="44">
        <v>202</v>
      </c>
    </row>
    <row r="169" spans="1:13" ht="15.75" x14ac:dyDescent="0.25">
      <c r="A169" s="46" t="s">
        <v>42</v>
      </c>
      <c r="B169" s="47">
        <v>200</v>
      </c>
      <c r="C169" s="47">
        <v>200</v>
      </c>
      <c r="D169" s="46">
        <v>0</v>
      </c>
      <c r="E169" s="46">
        <v>0</v>
      </c>
      <c r="F169" s="46">
        <v>7.5</v>
      </c>
      <c r="G169" s="46">
        <f>D169*4+E169*9+F169*4</f>
        <v>30</v>
      </c>
      <c r="H169" s="46">
        <v>0</v>
      </c>
      <c r="I169" s="46">
        <v>0</v>
      </c>
      <c r="J169" s="48">
        <v>0</v>
      </c>
      <c r="K169" s="46">
        <v>1.7</v>
      </c>
      <c r="L169" s="49">
        <v>0.01</v>
      </c>
      <c r="M169" s="44">
        <v>484</v>
      </c>
    </row>
    <row r="170" spans="1:13" ht="15.75" x14ac:dyDescent="0.25">
      <c r="A170" s="46" t="s">
        <v>24</v>
      </c>
      <c r="B170" s="47">
        <v>25</v>
      </c>
      <c r="C170" s="47">
        <v>40</v>
      </c>
      <c r="D170" s="46">
        <v>2.4</v>
      </c>
      <c r="E170" s="46">
        <v>0.45</v>
      </c>
      <c r="F170" s="46">
        <v>12.3</v>
      </c>
      <c r="G170" s="46">
        <f>D170*4+E170*9+F170*4</f>
        <v>62.85</v>
      </c>
      <c r="H170" s="46">
        <v>7.4999999999999983E-2</v>
      </c>
      <c r="I170" s="46">
        <v>0.69</v>
      </c>
      <c r="J170" s="48">
        <v>0</v>
      </c>
      <c r="K170" s="46">
        <v>9.9</v>
      </c>
      <c r="L170" s="49">
        <v>1.32</v>
      </c>
      <c r="M170" s="44">
        <v>574</v>
      </c>
    </row>
    <row r="171" spans="1:13" ht="15.75" x14ac:dyDescent="0.25">
      <c r="A171" s="46" t="s">
        <v>25</v>
      </c>
      <c r="B171" s="47">
        <v>35</v>
      </c>
      <c r="C171" s="47">
        <v>45</v>
      </c>
      <c r="D171" s="46">
        <v>4.5999999999999996</v>
      </c>
      <c r="E171" s="46">
        <v>0.54</v>
      </c>
      <c r="F171" s="46">
        <v>29.5</v>
      </c>
      <c r="G171" s="58">
        <v>125.6</v>
      </c>
      <c r="H171" s="46">
        <v>3.3000000000000002E-2</v>
      </c>
      <c r="I171" s="46">
        <v>0.51</v>
      </c>
      <c r="J171" s="48">
        <v>0</v>
      </c>
      <c r="K171" s="46">
        <v>14.1</v>
      </c>
      <c r="L171" s="49">
        <v>1.17</v>
      </c>
      <c r="M171" s="44">
        <v>576</v>
      </c>
    </row>
    <row r="172" spans="1:13" s="27" customFormat="1" ht="15.75" x14ac:dyDescent="0.25">
      <c r="A172" s="45" t="s">
        <v>76</v>
      </c>
      <c r="B172" s="50">
        <f t="shared" ref="B172:L172" si="25">SUM(B166:B171)</f>
        <v>750</v>
      </c>
      <c r="C172" s="50">
        <f t="shared" si="25"/>
        <v>815</v>
      </c>
      <c r="D172" s="50">
        <f t="shared" si="25"/>
        <v>47.45</v>
      </c>
      <c r="E172" s="50">
        <f t="shared" si="25"/>
        <v>36.83</v>
      </c>
      <c r="F172" s="50">
        <f t="shared" si="25"/>
        <v>141.22999999999999</v>
      </c>
      <c r="G172" s="50">
        <f t="shared" si="25"/>
        <v>878.00000000000011</v>
      </c>
      <c r="H172" s="50">
        <f t="shared" si="25"/>
        <v>0.66800000000000004</v>
      </c>
      <c r="I172" s="50">
        <f t="shared" si="25"/>
        <v>4.57</v>
      </c>
      <c r="J172" s="50">
        <f t="shared" si="25"/>
        <v>5.75</v>
      </c>
      <c r="K172" s="50">
        <f t="shared" si="25"/>
        <v>137.20000000000002</v>
      </c>
      <c r="L172" s="50">
        <f t="shared" si="25"/>
        <v>10.45</v>
      </c>
      <c r="M172" s="61"/>
    </row>
    <row r="173" spans="1:13" ht="15.75" x14ac:dyDescent="0.25">
      <c r="A173" s="45" t="s">
        <v>77</v>
      </c>
      <c r="B173" s="50">
        <f t="shared" ref="B173:L173" si="26">B164+B172</f>
        <v>1255</v>
      </c>
      <c r="C173" s="50">
        <f t="shared" si="26"/>
        <v>1380</v>
      </c>
      <c r="D173" s="50">
        <f t="shared" si="26"/>
        <v>53</v>
      </c>
      <c r="E173" s="50">
        <f t="shared" si="26"/>
        <v>38.25</v>
      </c>
      <c r="F173" s="50">
        <f t="shared" si="26"/>
        <v>181.60999999999999</v>
      </c>
      <c r="G173" s="50">
        <f t="shared" si="26"/>
        <v>1300.6600000000001</v>
      </c>
      <c r="H173" s="50">
        <f t="shared" si="26"/>
        <v>1.0760000000000001</v>
      </c>
      <c r="I173" s="50">
        <f t="shared" si="26"/>
        <v>8.4700000000000006</v>
      </c>
      <c r="J173" s="50">
        <f t="shared" si="26"/>
        <v>10.25</v>
      </c>
      <c r="K173" s="50">
        <f t="shared" si="26"/>
        <v>242.3</v>
      </c>
      <c r="L173" s="50">
        <f t="shared" si="26"/>
        <v>30.459999999999997</v>
      </c>
      <c r="M173" s="44"/>
    </row>
    <row r="174" spans="1:13" ht="15.75" x14ac:dyDescent="0.25">
      <c r="A174" s="45"/>
      <c r="B174" s="50"/>
      <c r="C174" s="50"/>
      <c r="D174" s="45"/>
      <c r="E174" s="45"/>
      <c r="F174" s="45"/>
      <c r="G174" s="45"/>
      <c r="H174" s="45"/>
      <c r="I174" s="45"/>
      <c r="J174" s="52"/>
      <c r="K174" s="45"/>
      <c r="L174" s="53"/>
      <c r="M174" s="60"/>
    </row>
    <row r="175" spans="1:13" ht="15.75" x14ac:dyDescent="0.25">
      <c r="A175" s="36"/>
      <c r="B175" s="62"/>
      <c r="C175" s="62"/>
      <c r="D175" s="36"/>
      <c r="E175" s="36"/>
      <c r="F175" s="36"/>
      <c r="G175" s="36"/>
      <c r="H175" s="36"/>
      <c r="I175" s="36"/>
      <c r="J175" s="35"/>
      <c r="K175" s="36"/>
      <c r="L175" s="36"/>
      <c r="M175" s="36"/>
    </row>
    <row r="176" spans="1:13" x14ac:dyDescent="0.25">
      <c r="A176" s="13" t="s">
        <v>54</v>
      </c>
      <c r="B176" s="18"/>
      <c r="C176" s="18"/>
      <c r="D176" s="13"/>
      <c r="E176" s="13"/>
      <c r="F176" s="13"/>
      <c r="G176" s="13"/>
      <c r="H176" s="13"/>
      <c r="I176" s="13"/>
      <c r="J176" s="14"/>
      <c r="K176" s="13"/>
      <c r="L176" s="13"/>
      <c r="M176" s="13"/>
    </row>
    <row r="177" spans="1:13" ht="15" customHeight="1" x14ac:dyDescent="0.25">
      <c r="A177" s="80" t="s">
        <v>55</v>
      </c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</row>
    <row r="178" spans="1:13" x14ac:dyDescent="0.25">
      <c r="A178" s="13" t="s">
        <v>56</v>
      </c>
      <c r="B178" s="18"/>
      <c r="C178" s="18"/>
      <c r="D178" s="13"/>
      <c r="E178" s="13"/>
      <c r="F178" s="13"/>
      <c r="G178" s="13"/>
      <c r="H178" s="13"/>
      <c r="I178" s="13"/>
      <c r="J178" s="14"/>
      <c r="K178" s="13"/>
      <c r="L178" s="13"/>
      <c r="M178" s="13"/>
    </row>
    <row r="179" spans="1:13" x14ac:dyDescent="0.25">
      <c r="A179" s="13" t="s">
        <v>57</v>
      </c>
      <c r="B179" s="18"/>
      <c r="C179" s="18"/>
      <c r="D179" s="13"/>
      <c r="E179" s="13"/>
      <c r="F179" s="13"/>
      <c r="G179" s="13"/>
      <c r="H179" s="13"/>
      <c r="I179" s="13"/>
      <c r="J179" s="14"/>
      <c r="K179" s="13"/>
      <c r="L179" s="13"/>
      <c r="M179" s="13"/>
    </row>
    <row r="180" spans="1:13" x14ac:dyDescent="0.25">
      <c r="A180" s="13" t="s">
        <v>58</v>
      </c>
      <c r="B180" s="18"/>
      <c r="C180" s="18"/>
      <c r="D180" s="13"/>
      <c r="E180" s="13"/>
      <c r="F180" s="13"/>
      <c r="G180" s="13"/>
      <c r="H180" s="13"/>
      <c r="I180" s="13"/>
      <c r="J180" s="14"/>
      <c r="K180" s="13"/>
      <c r="L180" s="13"/>
      <c r="M180" s="13"/>
    </row>
    <row r="181" spans="1:13" x14ac:dyDescent="0.25">
      <c r="A181" s="13" t="s">
        <v>59</v>
      </c>
      <c r="B181" s="18"/>
      <c r="C181" s="18"/>
      <c r="D181" s="13"/>
      <c r="E181" s="13"/>
      <c r="F181" s="13"/>
      <c r="G181" s="13"/>
      <c r="H181" s="13"/>
      <c r="I181" s="13"/>
      <c r="J181" s="14"/>
      <c r="K181" s="13"/>
      <c r="L181" s="13"/>
      <c r="M181" s="13"/>
    </row>
  </sheetData>
  <mergeCells count="17">
    <mergeCell ref="A177:M177"/>
    <mergeCell ref="A88:L88"/>
    <mergeCell ref="A106:L106"/>
    <mergeCell ref="A123:L123"/>
    <mergeCell ref="A140:L140"/>
    <mergeCell ref="A157:L157"/>
    <mergeCell ref="B4:L4"/>
    <mergeCell ref="A20:L20"/>
    <mergeCell ref="A37:L37"/>
    <mergeCell ref="A54:L54"/>
    <mergeCell ref="A71:L71"/>
    <mergeCell ref="A1:L1"/>
    <mergeCell ref="D2:F2"/>
    <mergeCell ref="H2:J2"/>
    <mergeCell ref="K2:L2"/>
    <mergeCell ref="A2:A3"/>
    <mergeCell ref="G2:G3"/>
  </mergeCells>
  <pageMargins left="0.7" right="0.7" top="0.75" bottom="0.75" header="0.51180599999999998" footer="0.51180599999999998"/>
  <pageSetup paperSize="9" scale="85" fitToWidth="0" fitToHeight="0" orientation="landscape"/>
  <rowBreaks count="5" manualBreakCount="5">
    <brk id="28" man="1"/>
    <brk id="53" man="1"/>
    <brk id="87" man="1"/>
    <brk id="122" man="1"/>
    <brk id="156" man="1"/>
  </rowBreaks>
  <extLst>
    <ext uri="smNativeData">
      <pm:sheetPrefs xmlns:pm="smNativeData" day="172464272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zoomScale="110" workbookViewId="0">
      <selection sqref="A1:L1"/>
    </sheetView>
  </sheetViews>
  <sheetFormatPr defaultRowHeight="15" x14ac:dyDescent="0.25"/>
  <cols>
    <col min="1" max="1" width="45.5703125" customWidth="1"/>
    <col min="2" max="3" width="10.28515625" style="15" customWidth="1"/>
    <col min="4" max="4" width="8.7109375" customWidth="1"/>
    <col min="5" max="5" width="8.42578125" customWidth="1"/>
    <col min="7" max="7" width="9.42578125" customWidth="1"/>
    <col min="8" max="8" width="7.85546875" customWidth="1"/>
    <col min="9" max="9" width="7.7109375" customWidth="1"/>
    <col min="10" max="10" width="9.42578125" style="1" customWidth="1"/>
    <col min="11" max="11" width="9.42578125" customWidth="1"/>
    <col min="12" max="12" width="9.5703125" customWidth="1"/>
    <col min="13" max="1025" width="8.7109375" customWidth="1"/>
  </cols>
  <sheetData>
    <row r="1" spans="1:13" ht="45.4" customHeight="1" x14ac:dyDescent="0.25">
      <c r="A1" s="91" t="s">
        <v>104</v>
      </c>
      <c r="B1" s="92"/>
      <c r="C1" s="92"/>
      <c r="D1" s="92"/>
      <c r="E1" s="91"/>
      <c r="F1" s="91"/>
      <c r="G1" s="91"/>
      <c r="H1" s="91"/>
      <c r="I1" s="91"/>
      <c r="J1" s="93"/>
      <c r="K1" s="91"/>
      <c r="L1" s="91"/>
    </row>
    <row r="2" spans="1:13" ht="42" customHeight="1" x14ac:dyDescent="0.25">
      <c r="A2" s="95" t="s">
        <v>1</v>
      </c>
      <c r="B2" s="19" t="s">
        <v>2</v>
      </c>
      <c r="C2" s="19" t="s">
        <v>67</v>
      </c>
      <c r="D2" s="94" t="s">
        <v>3</v>
      </c>
      <c r="E2" s="94"/>
      <c r="F2" s="94"/>
      <c r="G2" s="95" t="s">
        <v>4</v>
      </c>
      <c r="H2" s="94" t="s">
        <v>5</v>
      </c>
      <c r="I2" s="94"/>
      <c r="J2" s="94"/>
      <c r="K2" s="95" t="s">
        <v>6</v>
      </c>
      <c r="L2" s="96"/>
      <c r="M2" s="23" t="s">
        <v>7</v>
      </c>
    </row>
    <row r="3" spans="1:13" x14ac:dyDescent="0.25">
      <c r="A3" s="95"/>
      <c r="B3" s="16" t="s">
        <v>8</v>
      </c>
      <c r="C3" s="16" t="s">
        <v>68</v>
      </c>
      <c r="D3" s="2" t="s">
        <v>9</v>
      </c>
      <c r="E3" s="2" t="s">
        <v>10</v>
      </c>
      <c r="F3" s="2" t="s">
        <v>11</v>
      </c>
      <c r="G3" s="95"/>
      <c r="H3" s="2" t="s">
        <v>12</v>
      </c>
      <c r="I3" s="2" t="s">
        <v>13</v>
      </c>
      <c r="J3" s="3" t="s">
        <v>14</v>
      </c>
      <c r="K3" s="2" t="s">
        <v>15</v>
      </c>
      <c r="L3" s="20" t="s">
        <v>16</v>
      </c>
      <c r="M3" s="24"/>
    </row>
    <row r="4" spans="1:13" x14ac:dyDescent="0.25">
      <c r="A4" s="4" t="s">
        <v>71</v>
      </c>
      <c r="B4" s="17"/>
      <c r="C4" s="17"/>
      <c r="D4" s="4"/>
      <c r="E4" s="4"/>
      <c r="F4" s="4"/>
      <c r="G4" s="12"/>
      <c r="H4" s="4"/>
      <c r="I4" s="4"/>
      <c r="J4" s="9"/>
      <c r="K4" s="4"/>
      <c r="L4" s="22"/>
      <c r="M4" s="24"/>
    </row>
    <row r="5" spans="1:13" ht="30" x14ac:dyDescent="0.25">
      <c r="A5" s="34" t="s">
        <v>72</v>
      </c>
      <c r="B5" s="30">
        <v>200</v>
      </c>
      <c r="C5" s="30">
        <v>250</v>
      </c>
      <c r="D5" s="29">
        <v>6.81</v>
      </c>
      <c r="E5" s="29">
        <v>8.49</v>
      </c>
      <c r="F5" s="29">
        <v>16.96</v>
      </c>
      <c r="G5" s="31">
        <v>165.96</v>
      </c>
      <c r="H5" s="29">
        <v>0.04</v>
      </c>
      <c r="I5" s="29">
        <v>2.35</v>
      </c>
      <c r="J5" s="32">
        <v>8</v>
      </c>
      <c r="K5" s="29">
        <v>36.75</v>
      </c>
      <c r="L5" s="33">
        <v>1.1000000000000001</v>
      </c>
      <c r="M5" s="24">
        <v>95</v>
      </c>
    </row>
    <row r="6" spans="1:13" x14ac:dyDescent="0.25">
      <c r="A6" s="29" t="s">
        <v>73</v>
      </c>
      <c r="B6" s="30">
        <v>90</v>
      </c>
      <c r="C6" s="30">
        <v>100</v>
      </c>
      <c r="D6" s="29">
        <v>20.53</v>
      </c>
      <c r="E6" s="29">
        <v>16.5</v>
      </c>
      <c r="F6" s="29">
        <v>16.53</v>
      </c>
      <c r="G6" s="31">
        <v>177.33</v>
      </c>
      <c r="H6" s="29">
        <v>0.14000000000000001</v>
      </c>
      <c r="I6" s="29">
        <v>2.1</v>
      </c>
      <c r="J6" s="32">
        <v>0</v>
      </c>
      <c r="K6" s="29">
        <v>61</v>
      </c>
      <c r="L6" s="33">
        <v>1.29</v>
      </c>
      <c r="M6" s="24">
        <v>309</v>
      </c>
    </row>
    <row r="7" spans="1:13" x14ac:dyDescent="0.25">
      <c r="A7" s="29" t="s">
        <v>74</v>
      </c>
      <c r="B7" s="30">
        <v>150</v>
      </c>
      <c r="C7" s="30">
        <v>180</v>
      </c>
      <c r="D7" s="29">
        <v>4.8600000000000003</v>
      </c>
      <c r="E7" s="29">
        <v>6</v>
      </c>
      <c r="F7" s="29">
        <v>10.44</v>
      </c>
      <c r="G7" s="31">
        <v>126</v>
      </c>
      <c r="H7" s="29">
        <v>0.08</v>
      </c>
      <c r="I7" s="29">
        <v>0.15</v>
      </c>
      <c r="J7" s="32">
        <v>2.83</v>
      </c>
      <c r="K7" s="29">
        <v>45</v>
      </c>
      <c r="L7" s="33">
        <v>1</v>
      </c>
      <c r="M7" s="24">
        <v>377</v>
      </c>
    </row>
    <row r="8" spans="1:13" x14ac:dyDescent="0.25">
      <c r="A8" s="29" t="s">
        <v>75</v>
      </c>
      <c r="B8" s="30">
        <v>200</v>
      </c>
      <c r="C8" s="30">
        <v>200</v>
      </c>
      <c r="D8" s="29">
        <v>0.28999999999999998</v>
      </c>
      <c r="E8" s="29">
        <v>0</v>
      </c>
      <c r="F8" s="29">
        <v>19.3</v>
      </c>
      <c r="G8" s="31">
        <v>81</v>
      </c>
      <c r="H8" s="29">
        <v>0.02</v>
      </c>
      <c r="I8" s="29">
        <v>0.1</v>
      </c>
      <c r="J8" s="32">
        <v>3.3</v>
      </c>
      <c r="K8" s="29">
        <v>13.5</v>
      </c>
      <c r="L8" s="33">
        <v>1.1599999999999999</v>
      </c>
      <c r="M8" s="24">
        <v>487</v>
      </c>
    </row>
    <row r="9" spans="1:13" x14ac:dyDescent="0.25">
      <c r="A9" s="29" t="s">
        <v>24</v>
      </c>
      <c r="B9" s="30">
        <v>25</v>
      </c>
      <c r="C9" s="30">
        <v>40</v>
      </c>
      <c r="D9" s="5">
        <v>2.4</v>
      </c>
      <c r="E9" s="5">
        <v>0.45</v>
      </c>
      <c r="F9" s="5">
        <v>12.3</v>
      </c>
      <c r="G9" s="5">
        <f>D9*4+E9*9+F9*4</f>
        <v>62.85</v>
      </c>
      <c r="H9" s="5">
        <v>7.4999999999999983E-2</v>
      </c>
      <c r="I9" s="5">
        <v>0.69</v>
      </c>
      <c r="J9" s="6">
        <v>0</v>
      </c>
      <c r="K9" s="5">
        <v>9.9</v>
      </c>
      <c r="L9" s="21">
        <v>1.32</v>
      </c>
      <c r="M9" s="24">
        <v>574</v>
      </c>
    </row>
    <row r="10" spans="1:13" x14ac:dyDescent="0.25">
      <c r="A10" s="29" t="s">
        <v>25</v>
      </c>
      <c r="B10" s="30">
        <v>35</v>
      </c>
      <c r="C10" s="30">
        <v>45</v>
      </c>
      <c r="D10" s="29">
        <v>4.5999999999999996</v>
      </c>
      <c r="E10" s="29">
        <v>0.54</v>
      </c>
      <c r="F10" s="29">
        <v>29.5</v>
      </c>
      <c r="G10" s="31">
        <v>125.6</v>
      </c>
      <c r="H10" s="5">
        <v>3.3000000000000002E-2</v>
      </c>
      <c r="I10" s="5">
        <v>0.51</v>
      </c>
      <c r="J10" s="6">
        <v>0</v>
      </c>
      <c r="K10" s="5">
        <v>14.1</v>
      </c>
      <c r="L10" s="21">
        <v>1.17</v>
      </c>
      <c r="M10" s="24">
        <v>576</v>
      </c>
    </row>
    <row r="11" spans="1:13" s="27" customFormat="1" x14ac:dyDescent="0.25">
      <c r="A11" s="4" t="s">
        <v>76</v>
      </c>
      <c r="B11" s="17">
        <f t="shared" ref="B11:L11" si="0">SUM(B5:B10)</f>
        <v>700</v>
      </c>
      <c r="C11" s="17">
        <f t="shared" si="0"/>
        <v>815</v>
      </c>
      <c r="D11" s="17">
        <f t="shared" si="0"/>
        <v>39.49</v>
      </c>
      <c r="E11" s="17">
        <f t="shared" si="0"/>
        <v>31.98</v>
      </c>
      <c r="F11" s="17">
        <f t="shared" si="0"/>
        <v>105.03</v>
      </c>
      <c r="G11" s="17">
        <f t="shared" si="0"/>
        <v>738.74</v>
      </c>
      <c r="H11" s="17">
        <f t="shared" si="0"/>
        <v>0.38800000000000001</v>
      </c>
      <c r="I11" s="17">
        <f t="shared" si="0"/>
        <v>5.9</v>
      </c>
      <c r="J11" s="17">
        <f t="shared" si="0"/>
        <v>14.129999999999999</v>
      </c>
      <c r="K11" s="17">
        <f t="shared" si="0"/>
        <v>180.25</v>
      </c>
      <c r="L11" s="17">
        <f t="shared" si="0"/>
        <v>7.04</v>
      </c>
      <c r="M11" s="28"/>
    </row>
    <row r="12" spans="1:13" s="11" customFormat="1" x14ac:dyDescent="0.25">
      <c r="A12" s="97" t="s">
        <v>27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8"/>
      <c r="M12" s="25"/>
    </row>
    <row r="13" spans="1:13" x14ac:dyDescent="0.25">
      <c r="A13" s="4" t="s">
        <v>71</v>
      </c>
      <c r="B13" s="17"/>
      <c r="C13" s="17"/>
      <c r="D13" s="4"/>
      <c r="E13" s="4"/>
      <c r="F13" s="4"/>
      <c r="G13" s="12"/>
      <c r="H13" s="4"/>
      <c r="I13" s="4"/>
      <c r="J13" s="9"/>
      <c r="K13" s="4"/>
      <c r="L13" s="22"/>
      <c r="M13" s="24"/>
    </row>
    <row r="14" spans="1:13" x14ac:dyDescent="0.25">
      <c r="A14" s="64" t="s">
        <v>105</v>
      </c>
      <c r="B14" s="63">
        <v>60</v>
      </c>
      <c r="C14" s="63">
        <v>100</v>
      </c>
      <c r="D14" s="64">
        <v>0.7</v>
      </c>
      <c r="E14" s="64">
        <v>0.1</v>
      </c>
      <c r="F14" s="64">
        <v>1.9</v>
      </c>
      <c r="G14" s="65">
        <v>11</v>
      </c>
      <c r="H14" s="64">
        <v>0.03</v>
      </c>
      <c r="I14" s="64">
        <v>0.1</v>
      </c>
      <c r="J14" s="66">
        <v>3.5</v>
      </c>
      <c r="K14" s="64">
        <v>17.8</v>
      </c>
      <c r="L14" s="67">
        <v>0.51</v>
      </c>
      <c r="M14" s="24">
        <v>148</v>
      </c>
    </row>
    <row r="15" spans="1:13" ht="15" customHeight="1" x14ac:dyDescent="0.25">
      <c r="A15" s="34" t="s">
        <v>79</v>
      </c>
      <c r="B15" s="30">
        <v>200</v>
      </c>
      <c r="C15" s="30">
        <v>250</v>
      </c>
      <c r="D15" s="29">
        <v>6.81</v>
      </c>
      <c r="E15" s="29">
        <v>8.49</v>
      </c>
      <c r="F15" s="29">
        <v>16.96</v>
      </c>
      <c r="G15" s="31">
        <v>165.96</v>
      </c>
      <c r="H15" s="29">
        <v>0.36</v>
      </c>
      <c r="I15" s="29">
        <v>1.3</v>
      </c>
      <c r="J15" s="32">
        <v>5.5</v>
      </c>
      <c r="K15" s="29">
        <v>18.75</v>
      </c>
      <c r="L15" s="33">
        <v>0.9</v>
      </c>
      <c r="M15" s="24">
        <v>114</v>
      </c>
    </row>
    <row r="16" spans="1:13" x14ac:dyDescent="0.25">
      <c r="A16" s="29" t="s">
        <v>80</v>
      </c>
      <c r="B16" s="30">
        <v>250</v>
      </c>
      <c r="C16" s="30">
        <v>250</v>
      </c>
      <c r="D16" s="29">
        <v>15.37</v>
      </c>
      <c r="E16" s="29">
        <v>10.25</v>
      </c>
      <c r="F16" s="29">
        <v>31</v>
      </c>
      <c r="G16" s="31">
        <v>278</v>
      </c>
      <c r="H16" s="29">
        <v>0.14000000000000001</v>
      </c>
      <c r="I16" s="29">
        <v>2.1</v>
      </c>
      <c r="J16" s="32">
        <v>0</v>
      </c>
      <c r="K16" s="29">
        <v>25</v>
      </c>
      <c r="L16" s="33">
        <v>0.9</v>
      </c>
      <c r="M16" s="24">
        <v>375</v>
      </c>
    </row>
    <row r="17" spans="1:13" x14ac:dyDescent="0.25">
      <c r="A17" s="29" t="s">
        <v>81</v>
      </c>
      <c r="B17" s="30" t="s">
        <v>23</v>
      </c>
      <c r="C17" s="30" t="s">
        <v>23</v>
      </c>
      <c r="D17" s="5">
        <v>0.2</v>
      </c>
      <c r="E17" s="5">
        <v>0.1</v>
      </c>
      <c r="F17" s="5">
        <v>9.3000000000000007</v>
      </c>
      <c r="G17" s="5">
        <f>D17*4+E17*9+F17*4</f>
        <v>38.900000000000006</v>
      </c>
      <c r="H17" s="5">
        <v>0</v>
      </c>
      <c r="I17" s="5">
        <v>0</v>
      </c>
      <c r="J17" s="6">
        <v>0</v>
      </c>
      <c r="K17" s="5">
        <v>5.0999999999999996</v>
      </c>
      <c r="L17" s="21">
        <v>0.82</v>
      </c>
      <c r="M17" s="24">
        <v>457</v>
      </c>
    </row>
    <row r="18" spans="1:13" x14ac:dyDescent="0.25">
      <c r="A18" s="29" t="s">
        <v>24</v>
      </c>
      <c r="B18" s="30">
        <v>25</v>
      </c>
      <c r="C18" s="30">
        <v>40</v>
      </c>
      <c r="D18" s="5">
        <v>2.4</v>
      </c>
      <c r="E18" s="5">
        <v>0.45</v>
      </c>
      <c r="F18" s="5">
        <v>12.3</v>
      </c>
      <c r="G18" s="5">
        <f>D18*4+E18*9+F18*4</f>
        <v>62.85</v>
      </c>
      <c r="H18" s="5">
        <v>7.4999999999999983E-2</v>
      </c>
      <c r="I18" s="5">
        <v>0.69</v>
      </c>
      <c r="J18" s="6">
        <v>0</v>
      </c>
      <c r="K18" s="5">
        <v>9.9</v>
      </c>
      <c r="L18" s="21">
        <v>1.32</v>
      </c>
      <c r="M18" s="24">
        <v>574</v>
      </c>
    </row>
    <row r="19" spans="1:13" x14ac:dyDescent="0.25">
      <c r="A19" s="29" t="s">
        <v>25</v>
      </c>
      <c r="B19" s="30">
        <v>35</v>
      </c>
      <c r="C19" s="30">
        <v>45</v>
      </c>
      <c r="D19" s="29">
        <v>4.5999999999999996</v>
      </c>
      <c r="E19" s="29">
        <v>0.54</v>
      </c>
      <c r="F19" s="29">
        <v>29.5</v>
      </c>
      <c r="G19" s="31">
        <v>125.6</v>
      </c>
      <c r="H19" s="5">
        <v>3.3000000000000002E-2</v>
      </c>
      <c r="I19" s="5">
        <v>0.51</v>
      </c>
      <c r="J19" s="6">
        <v>0</v>
      </c>
      <c r="K19" s="5">
        <v>14.1</v>
      </c>
      <c r="L19" s="21">
        <v>1.17</v>
      </c>
      <c r="M19" s="24">
        <v>576</v>
      </c>
    </row>
    <row r="20" spans="1:13" s="27" customFormat="1" x14ac:dyDescent="0.25">
      <c r="A20" s="4" t="s">
        <v>76</v>
      </c>
      <c r="B20" s="17">
        <v>785</v>
      </c>
      <c r="C20" s="17">
        <v>900</v>
      </c>
      <c r="D20" s="17">
        <f t="shared" ref="D20:L20" si="1">SUM(D15:D19)</f>
        <v>29.379999999999995</v>
      </c>
      <c r="E20" s="17">
        <f t="shared" si="1"/>
        <v>19.830000000000002</v>
      </c>
      <c r="F20" s="17">
        <f t="shared" si="1"/>
        <v>99.06</v>
      </c>
      <c r="G20" s="17">
        <f t="shared" si="1"/>
        <v>671.31000000000006</v>
      </c>
      <c r="H20" s="17">
        <f t="shared" si="1"/>
        <v>0.60799999999999998</v>
      </c>
      <c r="I20" s="17">
        <f t="shared" si="1"/>
        <v>4.5999999999999996</v>
      </c>
      <c r="J20" s="17">
        <f t="shared" si="1"/>
        <v>5.5</v>
      </c>
      <c r="K20" s="17">
        <f t="shared" si="1"/>
        <v>72.849999999999994</v>
      </c>
      <c r="L20" s="17">
        <f t="shared" si="1"/>
        <v>5.1100000000000003</v>
      </c>
      <c r="M20" s="28"/>
    </row>
    <row r="21" spans="1:13" s="11" customFormat="1" x14ac:dyDescent="0.25">
      <c r="A21" s="97" t="s">
        <v>32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8"/>
      <c r="M21" s="25"/>
    </row>
    <row r="22" spans="1:13" x14ac:dyDescent="0.25">
      <c r="A22" s="4" t="s">
        <v>82</v>
      </c>
      <c r="B22" s="17"/>
      <c r="C22" s="17"/>
      <c r="D22" s="4"/>
      <c r="E22" s="4"/>
      <c r="F22" s="4"/>
      <c r="G22" s="12"/>
      <c r="H22" s="4"/>
      <c r="I22" s="4"/>
      <c r="J22" s="9"/>
      <c r="K22" s="4"/>
      <c r="L22" s="22"/>
      <c r="M22" s="24"/>
    </row>
    <row r="23" spans="1:13" ht="15.75" customHeight="1" x14ac:dyDescent="0.25">
      <c r="A23" s="34" t="s">
        <v>83</v>
      </c>
      <c r="B23" s="30">
        <v>250</v>
      </c>
      <c r="C23" s="30">
        <v>250</v>
      </c>
      <c r="D23" s="29">
        <v>6.81</v>
      </c>
      <c r="E23" s="29">
        <v>8.49</v>
      </c>
      <c r="F23" s="29">
        <v>16.96</v>
      </c>
      <c r="G23" s="31">
        <v>112</v>
      </c>
      <c r="H23" s="29">
        <v>7.4999999999999983E-2</v>
      </c>
      <c r="I23" s="29">
        <v>2.2999999999999998</v>
      </c>
      <c r="J23" s="32">
        <v>5.05</v>
      </c>
      <c r="K23" s="29">
        <v>13.75</v>
      </c>
      <c r="L23" s="33">
        <v>0.72</v>
      </c>
      <c r="M23" s="24">
        <v>99</v>
      </c>
    </row>
    <row r="24" spans="1:13" x14ac:dyDescent="0.25">
      <c r="A24" s="29" t="s">
        <v>84</v>
      </c>
      <c r="B24" s="30">
        <v>90</v>
      </c>
      <c r="C24" s="30">
        <v>100</v>
      </c>
      <c r="D24" s="29">
        <v>20.53</v>
      </c>
      <c r="E24" s="29">
        <v>16.5</v>
      </c>
      <c r="F24" s="29">
        <v>16.53</v>
      </c>
      <c r="G24" s="31">
        <v>177.33</v>
      </c>
      <c r="H24" s="29">
        <v>0.14000000000000001</v>
      </c>
      <c r="I24" s="29">
        <v>2.1</v>
      </c>
      <c r="J24" s="32">
        <v>0</v>
      </c>
      <c r="K24" s="29">
        <v>61</v>
      </c>
      <c r="L24" s="33">
        <v>1.29</v>
      </c>
      <c r="M24" s="24">
        <v>372</v>
      </c>
    </row>
    <row r="25" spans="1:13" x14ac:dyDescent="0.25">
      <c r="A25" s="29" t="s">
        <v>85</v>
      </c>
      <c r="B25" s="30">
        <v>150</v>
      </c>
      <c r="C25" s="30">
        <v>180</v>
      </c>
      <c r="D25" s="29">
        <v>10.62</v>
      </c>
      <c r="E25" s="29">
        <v>7.94</v>
      </c>
      <c r="F25" s="29">
        <v>65.349999999999994</v>
      </c>
      <c r="G25" s="31">
        <v>302.22000000000003</v>
      </c>
      <c r="H25" s="29">
        <v>0.35</v>
      </c>
      <c r="I25" s="29">
        <v>1.05</v>
      </c>
      <c r="J25" s="32">
        <v>0</v>
      </c>
      <c r="K25" s="29">
        <v>61</v>
      </c>
      <c r="L25" s="33">
        <v>1.29</v>
      </c>
      <c r="M25" s="24">
        <v>202</v>
      </c>
    </row>
    <row r="26" spans="1:13" x14ac:dyDescent="0.25">
      <c r="A26" s="29" t="s">
        <v>86</v>
      </c>
      <c r="B26" s="30">
        <v>200</v>
      </c>
      <c r="C26" s="30">
        <v>200</v>
      </c>
      <c r="D26" s="29">
        <v>0.28999999999999998</v>
      </c>
      <c r="E26" s="29">
        <v>0</v>
      </c>
      <c r="F26" s="29">
        <v>19.3</v>
      </c>
      <c r="G26" s="31">
        <v>81</v>
      </c>
      <c r="H26" s="29">
        <v>0.02</v>
      </c>
      <c r="I26" s="29">
        <v>0.1</v>
      </c>
      <c r="J26" s="32">
        <v>3.3</v>
      </c>
      <c r="K26" s="29">
        <v>13.5</v>
      </c>
      <c r="L26" s="33">
        <v>1.1599999999999999</v>
      </c>
      <c r="M26" s="24">
        <v>487</v>
      </c>
    </row>
    <row r="27" spans="1:13" x14ac:dyDescent="0.25">
      <c r="A27" s="29" t="s">
        <v>24</v>
      </c>
      <c r="B27" s="30">
        <v>25</v>
      </c>
      <c r="C27" s="30">
        <v>40</v>
      </c>
      <c r="D27" s="5">
        <v>2.4</v>
      </c>
      <c r="E27" s="5">
        <v>0.45</v>
      </c>
      <c r="F27" s="5">
        <v>12.3</v>
      </c>
      <c r="G27" s="5">
        <f>D27*4+E27*9+F27*4</f>
        <v>62.85</v>
      </c>
      <c r="H27" s="5">
        <v>7.4999999999999983E-2</v>
      </c>
      <c r="I27" s="5">
        <v>0.69</v>
      </c>
      <c r="J27" s="6">
        <v>0</v>
      </c>
      <c r="K27" s="5">
        <v>9.9</v>
      </c>
      <c r="L27" s="21">
        <v>1.32</v>
      </c>
      <c r="M27" s="24">
        <v>574</v>
      </c>
    </row>
    <row r="28" spans="1:13" x14ac:dyDescent="0.25">
      <c r="A28" s="29" t="s">
        <v>25</v>
      </c>
      <c r="B28" s="30">
        <v>35</v>
      </c>
      <c r="C28" s="30">
        <v>45</v>
      </c>
      <c r="D28" s="29">
        <v>4.5999999999999996</v>
      </c>
      <c r="E28" s="29">
        <v>0.54</v>
      </c>
      <c r="F28" s="29">
        <v>29.5</v>
      </c>
      <c r="G28" s="31">
        <v>125.6</v>
      </c>
      <c r="H28" s="5">
        <v>3.3000000000000002E-2</v>
      </c>
      <c r="I28" s="5">
        <v>0.51</v>
      </c>
      <c r="J28" s="6">
        <v>0</v>
      </c>
      <c r="K28" s="5">
        <v>14.1</v>
      </c>
      <c r="L28" s="21">
        <v>1.17</v>
      </c>
      <c r="M28" s="24">
        <v>576</v>
      </c>
    </row>
    <row r="29" spans="1:13" s="27" customFormat="1" x14ac:dyDescent="0.25">
      <c r="A29" s="4" t="s">
        <v>76</v>
      </c>
      <c r="B29" s="17">
        <f t="shared" ref="B29:L29" si="2">SUM(B23:B28)</f>
        <v>750</v>
      </c>
      <c r="C29" s="17">
        <f t="shared" si="2"/>
        <v>815</v>
      </c>
      <c r="D29" s="17">
        <f t="shared" si="2"/>
        <v>45.25</v>
      </c>
      <c r="E29" s="17">
        <f t="shared" si="2"/>
        <v>33.92</v>
      </c>
      <c r="F29" s="17">
        <f t="shared" si="2"/>
        <v>159.94</v>
      </c>
      <c r="G29" s="17">
        <f t="shared" si="2"/>
        <v>861.00000000000011</v>
      </c>
      <c r="H29" s="17">
        <f t="shared" si="2"/>
        <v>0.69299999999999995</v>
      </c>
      <c r="I29" s="17">
        <f t="shared" si="2"/>
        <v>6.75</v>
      </c>
      <c r="J29" s="17">
        <f t="shared" si="2"/>
        <v>8.35</v>
      </c>
      <c r="K29" s="17">
        <f t="shared" si="2"/>
        <v>173.25</v>
      </c>
      <c r="L29" s="17">
        <f t="shared" si="2"/>
        <v>6.95</v>
      </c>
      <c r="M29" s="28"/>
    </row>
    <row r="30" spans="1:13" s="11" customFormat="1" x14ac:dyDescent="0.25">
      <c r="A30" s="97" t="s">
        <v>36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8"/>
      <c r="M30" s="25"/>
    </row>
    <row r="31" spans="1:13" x14ac:dyDescent="0.25">
      <c r="A31" s="4" t="s">
        <v>82</v>
      </c>
      <c r="B31" s="17"/>
      <c r="C31" s="17"/>
      <c r="D31" s="4"/>
      <c r="E31" s="4"/>
      <c r="F31" s="4"/>
      <c r="G31" s="12"/>
      <c r="H31" s="4"/>
      <c r="I31" s="4"/>
      <c r="J31" s="9"/>
      <c r="K31" s="4"/>
      <c r="L31" s="22"/>
      <c r="M31" s="24"/>
    </row>
    <row r="32" spans="1:13" x14ac:dyDescent="0.25">
      <c r="A32" s="34" t="s">
        <v>88</v>
      </c>
      <c r="B32" s="30">
        <v>200</v>
      </c>
      <c r="C32" s="30">
        <v>250</v>
      </c>
      <c r="D32" s="29">
        <v>6.81</v>
      </c>
      <c r="E32" s="29">
        <v>8.49</v>
      </c>
      <c r="F32" s="29">
        <v>16.96</v>
      </c>
      <c r="G32" s="31">
        <v>165.96</v>
      </c>
      <c r="H32" s="29">
        <v>0.01</v>
      </c>
      <c r="I32" s="29">
        <v>2.4500000000000002</v>
      </c>
      <c r="J32" s="32">
        <v>2</v>
      </c>
      <c r="K32" s="29">
        <v>33.5</v>
      </c>
      <c r="L32" s="33">
        <v>0.68000000000000016</v>
      </c>
      <c r="M32" s="24">
        <v>130</v>
      </c>
    </row>
    <row r="33" spans="1:13" x14ac:dyDescent="0.25">
      <c r="A33" s="29" t="s">
        <v>89</v>
      </c>
      <c r="B33" s="30">
        <v>90</v>
      </c>
      <c r="C33" s="30">
        <v>100</v>
      </c>
      <c r="D33" s="29">
        <v>20.53</v>
      </c>
      <c r="E33" s="29">
        <v>16.5</v>
      </c>
      <c r="F33" s="29">
        <v>16.53</v>
      </c>
      <c r="G33" s="31">
        <v>177.33</v>
      </c>
      <c r="H33" s="29">
        <v>0.14000000000000001</v>
      </c>
      <c r="I33" s="29">
        <v>2.1</v>
      </c>
      <c r="J33" s="32">
        <v>0</v>
      </c>
      <c r="K33" s="29">
        <v>61</v>
      </c>
      <c r="L33" s="33">
        <v>1.29</v>
      </c>
      <c r="M33" s="24">
        <v>350</v>
      </c>
    </row>
    <row r="34" spans="1:13" x14ac:dyDescent="0.25">
      <c r="A34" s="29" t="s">
        <v>90</v>
      </c>
      <c r="B34" s="30">
        <v>150</v>
      </c>
      <c r="C34" s="30">
        <v>180</v>
      </c>
      <c r="D34" s="29">
        <v>3.8</v>
      </c>
      <c r="E34" s="29">
        <v>8.5999999999999979</v>
      </c>
      <c r="F34" s="29">
        <v>18.7</v>
      </c>
      <c r="G34" s="31">
        <v>170</v>
      </c>
      <c r="H34" s="29">
        <v>0.1</v>
      </c>
      <c r="I34" s="29">
        <v>3.9</v>
      </c>
      <c r="J34" s="32">
        <v>12</v>
      </c>
      <c r="K34" s="29">
        <v>60.2</v>
      </c>
      <c r="L34" s="33">
        <v>1.75</v>
      </c>
      <c r="M34" s="24">
        <v>176</v>
      </c>
    </row>
    <row r="35" spans="1:13" x14ac:dyDescent="0.25">
      <c r="A35" s="5" t="s">
        <v>22</v>
      </c>
      <c r="B35" s="7" t="s">
        <v>23</v>
      </c>
      <c r="C35" s="7" t="s">
        <v>23</v>
      </c>
      <c r="D35" s="5">
        <v>0</v>
      </c>
      <c r="E35" s="5">
        <v>0.01</v>
      </c>
      <c r="F35" s="5">
        <v>14</v>
      </c>
      <c r="G35" s="5">
        <f>D35*4+E35*9+F35*4</f>
        <v>56.09</v>
      </c>
      <c r="H35" s="5">
        <v>0.01</v>
      </c>
      <c r="I35" s="5">
        <v>0</v>
      </c>
      <c r="J35" s="6">
        <v>0.1</v>
      </c>
      <c r="K35" s="5">
        <v>0.5</v>
      </c>
      <c r="L35" s="21">
        <v>0.13</v>
      </c>
      <c r="M35" s="24">
        <v>79</v>
      </c>
    </row>
    <row r="36" spans="1:13" x14ac:dyDescent="0.25">
      <c r="A36" s="29" t="s">
        <v>24</v>
      </c>
      <c r="B36" s="30">
        <v>25</v>
      </c>
      <c r="C36" s="30">
        <v>40</v>
      </c>
      <c r="D36" s="5">
        <v>2.4</v>
      </c>
      <c r="E36" s="5">
        <v>0.45</v>
      </c>
      <c r="F36" s="5">
        <v>12.3</v>
      </c>
      <c r="G36" s="5">
        <f>D36*4+E36*9+F36*4</f>
        <v>62.85</v>
      </c>
      <c r="H36" s="5">
        <v>7.4999999999999983E-2</v>
      </c>
      <c r="I36" s="5">
        <v>0.69</v>
      </c>
      <c r="J36" s="6">
        <v>0</v>
      </c>
      <c r="K36" s="5">
        <v>9.9</v>
      </c>
      <c r="L36" s="21">
        <v>1.32</v>
      </c>
      <c r="M36" s="24">
        <v>574</v>
      </c>
    </row>
    <row r="37" spans="1:13" x14ac:dyDescent="0.25">
      <c r="A37" s="29" t="s">
        <v>25</v>
      </c>
      <c r="B37" s="30">
        <v>35</v>
      </c>
      <c r="C37" s="30">
        <v>45</v>
      </c>
      <c r="D37" s="29">
        <v>4.5999999999999996</v>
      </c>
      <c r="E37" s="29">
        <v>0.54</v>
      </c>
      <c r="F37" s="29">
        <v>29.5</v>
      </c>
      <c r="G37" s="31">
        <v>125.6</v>
      </c>
      <c r="H37" s="5">
        <v>3.3000000000000002E-2</v>
      </c>
      <c r="I37" s="5">
        <v>0.51</v>
      </c>
      <c r="J37" s="6">
        <v>0</v>
      </c>
      <c r="K37" s="5">
        <v>14.1</v>
      </c>
      <c r="L37" s="21">
        <v>1.17</v>
      </c>
      <c r="M37" s="24">
        <v>576</v>
      </c>
    </row>
    <row r="38" spans="1:13" s="27" customFormat="1" x14ac:dyDescent="0.25">
      <c r="A38" s="4" t="s">
        <v>76</v>
      </c>
      <c r="B38" s="17">
        <v>715</v>
      </c>
      <c r="C38" s="17">
        <v>830</v>
      </c>
      <c r="D38" s="17">
        <f t="shared" ref="D38:L38" si="3">SUM(D32:D37)</f>
        <v>38.14</v>
      </c>
      <c r="E38" s="17">
        <f t="shared" si="3"/>
        <v>34.590000000000003</v>
      </c>
      <c r="F38" s="17">
        <f t="shared" si="3"/>
        <v>107.99</v>
      </c>
      <c r="G38" s="17">
        <f t="shared" si="3"/>
        <v>757.83</v>
      </c>
      <c r="H38" s="17">
        <f t="shared" si="3"/>
        <v>0.36799999999999999</v>
      </c>
      <c r="I38" s="17">
        <f t="shared" si="3"/>
        <v>9.65</v>
      </c>
      <c r="J38" s="17">
        <f t="shared" si="3"/>
        <v>14.1</v>
      </c>
      <c r="K38" s="17">
        <f t="shared" si="3"/>
        <v>179.2</v>
      </c>
      <c r="L38" s="17">
        <f t="shared" si="3"/>
        <v>6.34</v>
      </c>
      <c r="M38" s="28"/>
    </row>
    <row r="39" spans="1:13" s="11" customFormat="1" x14ac:dyDescent="0.25">
      <c r="A39" s="97" t="s">
        <v>39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8"/>
      <c r="M39" s="25"/>
    </row>
    <row r="40" spans="1:13" x14ac:dyDescent="0.25">
      <c r="A40" s="4" t="s">
        <v>106</v>
      </c>
      <c r="B40" s="17"/>
      <c r="C40" s="17"/>
      <c r="D40" s="4"/>
      <c r="E40" s="4"/>
      <c r="F40" s="4"/>
      <c r="G40" s="12"/>
      <c r="H40" s="4"/>
      <c r="I40" s="4"/>
      <c r="J40" s="9"/>
      <c r="K40" s="4"/>
      <c r="L40" s="22"/>
      <c r="M40" s="24"/>
    </row>
    <row r="41" spans="1:13" x14ac:dyDescent="0.25">
      <c r="A41" s="64" t="s">
        <v>105</v>
      </c>
      <c r="B41" s="63">
        <v>60</v>
      </c>
      <c r="C41" s="63">
        <v>100</v>
      </c>
      <c r="D41" s="64">
        <v>0.7</v>
      </c>
      <c r="E41" s="64">
        <v>0.1</v>
      </c>
      <c r="F41" s="64">
        <v>1.9</v>
      </c>
      <c r="G41" s="65">
        <v>11</v>
      </c>
      <c r="H41" s="64">
        <v>0.03</v>
      </c>
      <c r="I41" s="64">
        <v>0.1</v>
      </c>
      <c r="J41" s="66">
        <v>3.5</v>
      </c>
      <c r="K41" s="64">
        <v>17.8</v>
      </c>
      <c r="L41" s="67">
        <v>0.51</v>
      </c>
      <c r="M41" s="24">
        <v>148</v>
      </c>
    </row>
    <row r="42" spans="1:13" x14ac:dyDescent="0.25">
      <c r="A42" s="34" t="s">
        <v>91</v>
      </c>
      <c r="B42" s="30">
        <v>200</v>
      </c>
      <c r="C42" s="30">
        <v>250</v>
      </c>
      <c r="D42" s="29">
        <v>6.81</v>
      </c>
      <c r="E42" s="29">
        <v>8.49</v>
      </c>
      <c r="F42" s="29">
        <v>16.96</v>
      </c>
      <c r="G42" s="31">
        <v>152</v>
      </c>
      <c r="H42" s="29">
        <v>0.03</v>
      </c>
      <c r="I42" s="29">
        <v>0.4</v>
      </c>
      <c r="J42" s="32">
        <v>0.5</v>
      </c>
      <c r="K42" s="29">
        <v>20</v>
      </c>
      <c r="L42" s="33">
        <v>0.5</v>
      </c>
      <c r="M42" s="24">
        <v>128</v>
      </c>
    </row>
    <row r="43" spans="1:13" x14ac:dyDescent="0.25">
      <c r="A43" s="4" t="s">
        <v>107</v>
      </c>
      <c r="B43" s="30">
        <v>90</v>
      </c>
      <c r="C43" s="30">
        <v>100</v>
      </c>
      <c r="D43" s="29">
        <v>19.5</v>
      </c>
      <c r="E43" s="29">
        <v>9.4</v>
      </c>
      <c r="F43" s="29">
        <v>7.6</v>
      </c>
      <c r="G43" s="31">
        <v>193</v>
      </c>
      <c r="H43" s="29">
        <v>0.14000000000000001</v>
      </c>
      <c r="I43" s="29">
        <v>2.1</v>
      </c>
      <c r="J43" s="32">
        <v>0</v>
      </c>
      <c r="K43" s="29">
        <v>61</v>
      </c>
      <c r="L43" s="33">
        <v>1.29</v>
      </c>
      <c r="M43" s="24">
        <v>356</v>
      </c>
    </row>
    <row r="44" spans="1:13" x14ac:dyDescent="0.25">
      <c r="A44" s="29" t="s">
        <v>74</v>
      </c>
      <c r="B44" s="30">
        <v>150</v>
      </c>
      <c r="C44" s="30">
        <v>180</v>
      </c>
      <c r="D44" s="29">
        <v>4.8600000000000003</v>
      </c>
      <c r="E44" s="29">
        <v>6</v>
      </c>
      <c r="F44" s="29">
        <v>10.44</v>
      </c>
      <c r="G44" s="31">
        <v>126</v>
      </c>
      <c r="H44" s="29">
        <v>0.08</v>
      </c>
      <c r="I44" s="29">
        <v>0.15</v>
      </c>
      <c r="J44" s="32">
        <v>2.83</v>
      </c>
      <c r="K44" s="29">
        <v>45</v>
      </c>
      <c r="L44" s="33">
        <v>1</v>
      </c>
      <c r="M44" s="24">
        <v>377</v>
      </c>
    </row>
    <row r="45" spans="1:13" x14ac:dyDescent="0.25">
      <c r="A45" s="29" t="s">
        <v>75</v>
      </c>
      <c r="B45" s="30">
        <v>200</v>
      </c>
      <c r="C45" s="30">
        <v>200</v>
      </c>
      <c r="D45" s="29">
        <v>0.28999999999999998</v>
      </c>
      <c r="E45" s="29">
        <v>0</v>
      </c>
      <c r="F45" s="29">
        <v>19.3</v>
      </c>
      <c r="G45" s="31">
        <v>81</v>
      </c>
      <c r="H45" s="29">
        <v>0.02</v>
      </c>
      <c r="I45" s="29">
        <v>0.1</v>
      </c>
      <c r="J45" s="32">
        <v>3.3</v>
      </c>
      <c r="K45" s="29">
        <v>13.5</v>
      </c>
      <c r="L45" s="33">
        <v>1.1599999999999999</v>
      </c>
      <c r="M45" s="24">
        <v>487</v>
      </c>
    </row>
    <row r="46" spans="1:13" x14ac:dyDescent="0.25">
      <c r="A46" s="29" t="s">
        <v>24</v>
      </c>
      <c r="B46" s="30">
        <v>25</v>
      </c>
      <c r="C46" s="30">
        <v>40</v>
      </c>
      <c r="D46" s="5">
        <v>2.4</v>
      </c>
      <c r="E46" s="5">
        <v>0.45</v>
      </c>
      <c r="F46" s="5">
        <v>12.3</v>
      </c>
      <c r="G46" s="5">
        <f>D46*4+E46*9+F46*4</f>
        <v>62.85</v>
      </c>
      <c r="H46" s="5">
        <v>7.4999999999999983E-2</v>
      </c>
      <c r="I46" s="5">
        <v>0.69</v>
      </c>
      <c r="J46" s="6">
        <v>0</v>
      </c>
      <c r="K46" s="5">
        <v>9.9</v>
      </c>
      <c r="L46" s="21">
        <v>1.32</v>
      </c>
      <c r="M46" s="24">
        <v>574</v>
      </c>
    </row>
    <row r="47" spans="1:13" x14ac:dyDescent="0.25">
      <c r="A47" s="29" t="s">
        <v>25</v>
      </c>
      <c r="B47" s="30">
        <v>35</v>
      </c>
      <c r="C47" s="30">
        <v>45</v>
      </c>
      <c r="D47" s="29">
        <v>4.5999999999999996</v>
      </c>
      <c r="E47" s="29">
        <v>0.54</v>
      </c>
      <c r="F47" s="29">
        <v>29.5</v>
      </c>
      <c r="G47" s="31">
        <v>125.6</v>
      </c>
      <c r="H47" s="5">
        <v>3.3000000000000002E-2</v>
      </c>
      <c r="I47" s="5">
        <v>0.51</v>
      </c>
      <c r="J47" s="6">
        <v>0</v>
      </c>
      <c r="K47" s="5">
        <v>14.1</v>
      </c>
      <c r="L47" s="21">
        <v>1.17</v>
      </c>
      <c r="M47" s="24">
        <v>576</v>
      </c>
    </row>
    <row r="48" spans="1:13" s="27" customFormat="1" x14ac:dyDescent="0.25">
      <c r="A48" s="4" t="s">
        <v>76</v>
      </c>
      <c r="B48" s="17">
        <v>760</v>
      </c>
      <c r="C48" s="17">
        <v>915</v>
      </c>
      <c r="D48" s="17">
        <f t="shared" ref="D48:L48" si="4">SUM(D42:D47)</f>
        <v>38.46</v>
      </c>
      <c r="E48" s="17">
        <f t="shared" si="4"/>
        <v>24.88</v>
      </c>
      <c r="F48" s="17">
        <f t="shared" si="4"/>
        <v>96.1</v>
      </c>
      <c r="G48" s="17">
        <f t="shared" si="4"/>
        <v>740.45</v>
      </c>
      <c r="H48" s="17">
        <f t="shared" si="4"/>
        <v>0.378</v>
      </c>
      <c r="I48" s="17">
        <f t="shared" si="4"/>
        <v>3.95</v>
      </c>
      <c r="J48" s="17">
        <f t="shared" si="4"/>
        <v>6.63</v>
      </c>
      <c r="K48" s="17">
        <f t="shared" si="4"/>
        <v>163.5</v>
      </c>
      <c r="L48" s="17">
        <f t="shared" si="4"/>
        <v>6.44</v>
      </c>
      <c r="M48" s="28"/>
    </row>
    <row r="49" spans="1:13" s="11" customFormat="1" x14ac:dyDescent="0.25">
      <c r="A49" s="97" t="s">
        <v>43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8"/>
      <c r="M49" s="25"/>
    </row>
    <row r="50" spans="1:13" x14ac:dyDescent="0.25">
      <c r="A50" s="4" t="s">
        <v>82</v>
      </c>
      <c r="B50" s="17"/>
      <c r="C50" s="17"/>
      <c r="D50" s="4"/>
      <c r="E50" s="4"/>
      <c r="F50" s="4"/>
      <c r="G50" s="12"/>
      <c r="H50" s="4"/>
      <c r="I50" s="4"/>
      <c r="J50" s="9"/>
      <c r="K50" s="4"/>
      <c r="L50" s="22"/>
      <c r="M50" s="24"/>
    </row>
    <row r="51" spans="1:13" ht="30" x14ac:dyDescent="0.25">
      <c r="A51" s="34" t="s">
        <v>93</v>
      </c>
      <c r="B51" s="30">
        <v>200</v>
      </c>
      <c r="C51" s="30">
        <v>250</v>
      </c>
      <c r="D51" s="29">
        <v>1.5</v>
      </c>
      <c r="E51" s="29">
        <v>5.5</v>
      </c>
      <c r="F51" s="29">
        <v>6.2</v>
      </c>
      <c r="G51" s="31">
        <v>143.19999999999999</v>
      </c>
      <c r="H51" s="29">
        <v>0.04</v>
      </c>
      <c r="I51" s="29">
        <v>2.3199999999999998</v>
      </c>
      <c r="J51" s="32">
        <v>8.5</v>
      </c>
      <c r="K51" s="29">
        <v>49.5</v>
      </c>
      <c r="L51" s="33">
        <v>0.63</v>
      </c>
      <c r="M51" s="24">
        <v>95</v>
      </c>
    </row>
    <row r="52" spans="1:13" x14ac:dyDescent="0.25">
      <c r="A52" s="29" t="s">
        <v>94</v>
      </c>
      <c r="B52" s="30">
        <v>90</v>
      </c>
      <c r="C52" s="30">
        <v>100</v>
      </c>
      <c r="D52" s="29">
        <v>20.53</v>
      </c>
      <c r="E52" s="29">
        <v>16.5</v>
      </c>
      <c r="F52" s="29">
        <v>16.53</v>
      </c>
      <c r="G52" s="31">
        <v>177.33</v>
      </c>
      <c r="H52" s="29">
        <v>0.14000000000000001</v>
      </c>
      <c r="I52" s="29">
        <v>2.1</v>
      </c>
      <c r="J52" s="32">
        <v>0</v>
      </c>
      <c r="K52" s="29">
        <v>61</v>
      </c>
      <c r="L52" s="33">
        <v>1.29</v>
      </c>
      <c r="M52" s="24">
        <v>357</v>
      </c>
    </row>
    <row r="53" spans="1:13" x14ac:dyDescent="0.25">
      <c r="A53" s="29" t="s">
        <v>95</v>
      </c>
      <c r="B53" s="30">
        <v>150</v>
      </c>
      <c r="C53" s="30">
        <v>180</v>
      </c>
      <c r="D53" s="29">
        <v>6.66</v>
      </c>
      <c r="E53" s="29">
        <v>5.94</v>
      </c>
      <c r="F53" s="29">
        <v>35.479999999999997</v>
      </c>
      <c r="G53" s="31">
        <v>221.4</v>
      </c>
      <c r="H53" s="29">
        <v>7.1999999999999981E-2</v>
      </c>
      <c r="I53" s="29">
        <v>0.9</v>
      </c>
      <c r="J53" s="32">
        <v>0</v>
      </c>
      <c r="K53" s="29">
        <v>14.4</v>
      </c>
      <c r="L53" s="33">
        <v>1.26</v>
      </c>
      <c r="M53" s="24">
        <v>256</v>
      </c>
    </row>
    <row r="54" spans="1:13" ht="15.2" customHeight="1" x14ac:dyDescent="0.25">
      <c r="A54" s="5" t="s">
        <v>38</v>
      </c>
      <c r="B54" s="7" t="s">
        <v>23</v>
      </c>
      <c r="C54" s="7" t="s">
        <v>23</v>
      </c>
      <c r="D54" s="5">
        <v>0.2</v>
      </c>
      <c r="E54" s="5">
        <v>0.1</v>
      </c>
      <c r="F54" s="5">
        <v>9.3000000000000007</v>
      </c>
      <c r="G54" s="5">
        <f>D54*4+E54*9+F54*4</f>
        <v>38.900000000000006</v>
      </c>
      <c r="H54" s="5">
        <v>0</v>
      </c>
      <c r="I54" s="5">
        <v>0</v>
      </c>
      <c r="J54" s="6">
        <v>0</v>
      </c>
      <c r="K54" s="5">
        <v>5.0999999999999996</v>
      </c>
      <c r="L54" s="21">
        <v>0.82</v>
      </c>
      <c r="M54" s="24">
        <v>457</v>
      </c>
    </row>
    <row r="55" spans="1:13" x14ac:dyDescent="0.25">
      <c r="A55" s="29" t="s">
        <v>24</v>
      </c>
      <c r="B55" s="30">
        <v>25</v>
      </c>
      <c r="C55" s="30">
        <v>40</v>
      </c>
      <c r="D55" s="5">
        <v>2.4</v>
      </c>
      <c r="E55" s="5">
        <v>0.45</v>
      </c>
      <c r="F55" s="5">
        <v>12.3</v>
      </c>
      <c r="G55" s="5">
        <f>D55*4+E55*9+F55*4</f>
        <v>62.85</v>
      </c>
      <c r="H55" s="5">
        <v>7.4999999999999983E-2</v>
      </c>
      <c r="I55" s="5">
        <v>0.69</v>
      </c>
      <c r="J55" s="6">
        <v>0</v>
      </c>
      <c r="K55" s="5">
        <v>9.9</v>
      </c>
      <c r="L55" s="21">
        <v>1.32</v>
      </c>
      <c r="M55" s="24">
        <v>574</v>
      </c>
    </row>
    <row r="56" spans="1:13" x14ac:dyDescent="0.25">
      <c r="A56" s="29" t="s">
        <v>25</v>
      </c>
      <c r="B56" s="30">
        <v>35</v>
      </c>
      <c r="C56" s="30">
        <v>45</v>
      </c>
      <c r="D56" s="29">
        <v>4.5999999999999996</v>
      </c>
      <c r="E56" s="29">
        <v>0.54</v>
      </c>
      <c r="F56" s="29">
        <v>29.5</v>
      </c>
      <c r="G56" s="31">
        <v>125.6</v>
      </c>
      <c r="H56" s="5">
        <v>3.3000000000000002E-2</v>
      </c>
      <c r="I56" s="5">
        <v>0.51</v>
      </c>
      <c r="J56" s="6">
        <v>0</v>
      </c>
      <c r="K56" s="5">
        <v>14.1</v>
      </c>
      <c r="L56" s="21">
        <v>1.17</v>
      </c>
      <c r="M56" s="24">
        <v>576</v>
      </c>
    </row>
    <row r="57" spans="1:13" s="27" customFormat="1" x14ac:dyDescent="0.25">
      <c r="A57" s="4" t="s">
        <v>76</v>
      </c>
      <c r="B57" s="17">
        <v>715</v>
      </c>
      <c r="C57" s="17">
        <v>830</v>
      </c>
      <c r="D57" s="17">
        <f t="shared" ref="D57:L57" si="5">SUM(D51:D56)</f>
        <v>35.89</v>
      </c>
      <c r="E57" s="17">
        <f t="shared" si="5"/>
        <v>29.03</v>
      </c>
      <c r="F57" s="17">
        <f t="shared" si="5"/>
        <v>109.30999999999999</v>
      </c>
      <c r="G57" s="17">
        <f t="shared" si="5"/>
        <v>769.28</v>
      </c>
      <c r="H57" s="17">
        <f t="shared" si="5"/>
        <v>0.36</v>
      </c>
      <c r="I57" s="17">
        <f t="shared" si="5"/>
        <v>6.52</v>
      </c>
      <c r="J57" s="17">
        <f t="shared" si="5"/>
        <v>8.5</v>
      </c>
      <c r="K57" s="17">
        <f t="shared" si="5"/>
        <v>154</v>
      </c>
      <c r="L57" s="17">
        <f t="shared" si="5"/>
        <v>6.4899999999999993</v>
      </c>
      <c r="M57" s="28"/>
    </row>
    <row r="58" spans="1:13" s="11" customFormat="1" x14ac:dyDescent="0.25">
      <c r="A58" s="97" t="s">
        <v>46</v>
      </c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8"/>
      <c r="M58" s="25"/>
    </row>
    <row r="59" spans="1:13" x14ac:dyDescent="0.25">
      <c r="A59" s="4" t="s">
        <v>82</v>
      </c>
      <c r="B59" s="17"/>
      <c r="C59" s="17"/>
      <c r="D59" s="4"/>
      <c r="E59" s="4"/>
      <c r="F59" s="4"/>
      <c r="G59" s="12"/>
      <c r="H59" s="4"/>
      <c r="I59" s="4"/>
      <c r="J59" s="9"/>
      <c r="K59" s="4"/>
      <c r="L59" s="22"/>
      <c r="M59" s="24"/>
    </row>
    <row r="60" spans="1:13" x14ac:dyDescent="0.25">
      <c r="A60" s="34" t="s">
        <v>96</v>
      </c>
      <c r="B60" s="30">
        <v>200</v>
      </c>
      <c r="C60" s="30">
        <v>250</v>
      </c>
      <c r="D60" s="29">
        <v>4.0999999999999996</v>
      </c>
      <c r="E60" s="29">
        <v>4.5</v>
      </c>
      <c r="F60" s="29">
        <v>6.32</v>
      </c>
      <c r="G60" s="31">
        <v>112.1</v>
      </c>
      <c r="H60" s="29">
        <v>0.75</v>
      </c>
      <c r="I60" s="29">
        <v>2.35</v>
      </c>
      <c r="J60" s="32">
        <v>7.25</v>
      </c>
      <c r="K60" s="29">
        <v>22.75</v>
      </c>
      <c r="L60" s="33">
        <v>0.7</v>
      </c>
      <c r="M60" s="24">
        <v>116</v>
      </c>
    </row>
    <row r="61" spans="1:13" x14ac:dyDescent="0.25">
      <c r="A61" s="29" t="s">
        <v>97</v>
      </c>
      <c r="B61" s="30">
        <v>90</v>
      </c>
      <c r="C61" s="30">
        <v>100</v>
      </c>
      <c r="D61" s="29">
        <v>11</v>
      </c>
      <c r="E61" s="29">
        <v>12.4</v>
      </c>
      <c r="F61" s="29">
        <v>4</v>
      </c>
      <c r="G61" s="31">
        <v>173</v>
      </c>
      <c r="H61" s="29">
        <v>0.14000000000000001</v>
      </c>
      <c r="I61" s="29">
        <v>2.1</v>
      </c>
      <c r="J61" s="32">
        <v>0</v>
      </c>
      <c r="K61" s="29">
        <v>61</v>
      </c>
      <c r="L61" s="33">
        <v>1.29</v>
      </c>
      <c r="M61" s="24">
        <v>333</v>
      </c>
    </row>
    <row r="62" spans="1:13" x14ac:dyDescent="0.25">
      <c r="A62" s="29" t="s">
        <v>98</v>
      </c>
      <c r="B62" s="30">
        <v>150</v>
      </c>
      <c r="C62" s="30">
        <v>180</v>
      </c>
      <c r="D62" s="29">
        <v>5.22</v>
      </c>
      <c r="E62" s="29">
        <v>9.7200000000000006</v>
      </c>
      <c r="F62" s="29">
        <v>19.440000000000001</v>
      </c>
      <c r="G62" s="31">
        <v>185.4</v>
      </c>
      <c r="H62" s="29">
        <v>0.04</v>
      </c>
      <c r="I62" s="29">
        <v>0.3</v>
      </c>
      <c r="J62" s="32">
        <v>7.2</v>
      </c>
      <c r="K62" s="29">
        <v>24</v>
      </c>
      <c r="L62" s="33">
        <v>1.71</v>
      </c>
      <c r="M62" s="24">
        <v>152</v>
      </c>
    </row>
    <row r="63" spans="1:13" x14ac:dyDescent="0.25">
      <c r="A63" s="29" t="s">
        <v>86</v>
      </c>
      <c r="B63" s="30">
        <v>200</v>
      </c>
      <c r="C63" s="30">
        <v>200</v>
      </c>
      <c r="D63" s="29">
        <v>0.28999999999999998</v>
      </c>
      <c r="E63" s="29">
        <v>0</v>
      </c>
      <c r="F63" s="29">
        <v>19.3</v>
      </c>
      <c r="G63" s="31">
        <v>81</v>
      </c>
      <c r="H63" s="29">
        <v>0.02</v>
      </c>
      <c r="I63" s="29">
        <v>0.1</v>
      </c>
      <c r="J63" s="32">
        <v>3.3</v>
      </c>
      <c r="K63" s="29">
        <v>13.5</v>
      </c>
      <c r="L63" s="33">
        <v>1.1599999999999999</v>
      </c>
      <c r="M63" s="24">
        <v>487</v>
      </c>
    </row>
    <row r="64" spans="1:13" x14ac:dyDescent="0.25">
      <c r="A64" s="29" t="s">
        <v>24</v>
      </c>
      <c r="B64" s="30">
        <v>25</v>
      </c>
      <c r="C64" s="30">
        <v>40</v>
      </c>
      <c r="D64" s="5">
        <v>2.4</v>
      </c>
      <c r="E64" s="5">
        <v>0.45</v>
      </c>
      <c r="F64" s="5">
        <v>12.3</v>
      </c>
      <c r="G64" s="5">
        <f>D64*4+E64*9+F64*4</f>
        <v>62.85</v>
      </c>
      <c r="H64" s="5">
        <v>7.4999999999999983E-2</v>
      </c>
      <c r="I64" s="5">
        <v>0.69</v>
      </c>
      <c r="J64" s="6">
        <v>0</v>
      </c>
      <c r="K64" s="5">
        <v>9.9</v>
      </c>
      <c r="L64" s="21">
        <v>1.32</v>
      </c>
      <c r="M64" s="24">
        <v>574</v>
      </c>
    </row>
    <row r="65" spans="1:13" x14ac:dyDescent="0.25">
      <c r="A65" s="29" t="s">
        <v>25</v>
      </c>
      <c r="B65" s="30">
        <v>35</v>
      </c>
      <c r="C65" s="30">
        <v>45</v>
      </c>
      <c r="D65" s="29">
        <v>4.5999999999999996</v>
      </c>
      <c r="E65" s="29">
        <v>0.54</v>
      </c>
      <c r="F65" s="29">
        <v>29.5</v>
      </c>
      <c r="G65" s="31">
        <v>125.6</v>
      </c>
      <c r="H65" s="5">
        <v>3.3000000000000002E-2</v>
      </c>
      <c r="I65" s="5">
        <v>0.51</v>
      </c>
      <c r="J65" s="6">
        <v>0</v>
      </c>
      <c r="K65" s="5">
        <v>14.1</v>
      </c>
      <c r="L65" s="21">
        <v>1.17</v>
      </c>
      <c r="M65" s="24">
        <v>576</v>
      </c>
    </row>
    <row r="66" spans="1:13" s="27" customFormat="1" x14ac:dyDescent="0.25">
      <c r="A66" s="4" t="s">
        <v>76</v>
      </c>
      <c r="B66" s="17">
        <f t="shared" ref="B66:L66" si="6">SUM(B60:B65)</f>
        <v>700</v>
      </c>
      <c r="C66" s="17">
        <f t="shared" si="6"/>
        <v>815</v>
      </c>
      <c r="D66" s="17">
        <f t="shared" si="6"/>
        <v>27.61</v>
      </c>
      <c r="E66" s="17">
        <f t="shared" si="6"/>
        <v>27.609999999999996</v>
      </c>
      <c r="F66" s="17">
        <f t="shared" si="6"/>
        <v>90.86</v>
      </c>
      <c r="G66" s="17">
        <f t="shared" si="6"/>
        <v>739.95</v>
      </c>
      <c r="H66" s="17">
        <f t="shared" si="6"/>
        <v>1.0580000000000001</v>
      </c>
      <c r="I66" s="17">
        <f t="shared" si="6"/>
        <v>6.0499999999999989</v>
      </c>
      <c r="J66" s="17">
        <f t="shared" si="6"/>
        <v>17.75</v>
      </c>
      <c r="K66" s="17">
        <f t="shared" si="6"/>
        <v>145.25</v>
      </c>
      <c r="L66" s="17">
        <f t="shared" si="6"/>
        <v>7.3500000000000005</v>
      </c>
      <c r="M66" s="28"/>
    </row>
    <row r="67" spans="1:13" s="11" customFormat="1" x14ac:dyDescent="0.25">
      <c r="A67" s="97" t="s">
        <v>48</v>
      </c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8"/>
      <c r="M67" s="25"/>
    </row>
    <row r="68" spans="1:13" x14ac:dyDescent="0.25">
      <c r="A68" s="4" t="s">
        <v>82</v>
      </c>
      <c r="B68" s="17"/>
      <c r="C68" s="17"/>
      <c r="D68" s="4"/>
      <c r="E68" s="4"/>
      <c r="F68" s="4"/>
      <c r="G68" s="12"/>
      <c r="H68" s="4"/>
      <c r="I68" s="4"/>
      <c r="J68" s="9"/>
      <c r="K68" s="4"/>
      <c r="L68" s="22"/>
      <c r="M68" s="24"/>
    </row>
    <row r="69" spans="1:13" ht="30" x14ac:dyDescent="0.25">
      <c r="A69" s="34" t="s">
        <v>72</v>
      </c>
      <c r="B69" s="30">
        <v>200</v>
      </c>
      <c r="C69" s="30">
        <v>250</v>
      </c>
      <c r="D69" s="29">
        <v>6.81</v>
      </c>
      <c r="E69" s="29">
        <v>8.49</v>
      </c>
      <c r="F69" s="29">
        <v>16.96</v>
      </c>
      <c r="G69" s="31">
        <v>165.96</v>
      </c>
      <c r="H69" s="29">
        <v>0.04</v>
      </c>
      <c r="I69" s="29">
        <v>2.35</v>
      </c>
      <c r="J69" s="32">
        <v>8</v>
      </c>
      <c r="K69" s="29">
        <v>36.75</v>
      </c>
      <c r="L69" s="33">
        <v>1.1000000000000001</v>
      </c>
      <c r="M69" s="24">
        <v>95</v>
      </c>
    </row>
    <row r="70" spans="1:13" x14ac:dyDescent="0.25">
      <c r="A70" s="29" t="s">
        <v>99</v>
      </c>
      <c r="B70" s="30">
        <v>90</v>
      </c>
      <c r="C70" s="30">
        <v>100</v>
      </c>
      <c r="D70" s="29">
        <v>20.53</v>
      </c>
      <c r="E70" s="29">
        <v>16.5</v>
      </c>
      <c r="F70" s="29">
        <v>16.53</v>
      </c>
      <c r="G70" s="31">
        <v>107.3</v>
      </c>
      <c r="H70" s="29">
        <v>0.14000000000000001</v>
      </c>
      <c r="I70" s="29">
        <v>2.1</v>
      </c>
      <c r="J70" s="32">
        <v>0</v>
      </c>
      <c r="K70" s="29">
        <v>61</v>
      </c>
      <c r="L70" s="33">
        <v>1.29</v>
      </c>
      <c r="M70" s="24">
        <v>309</v>
      </c>
    </row>
    <row r="71" spans="1:13" x14ac:dyDescent="0.25">
      <c r="A71" s="29" t="s">
        <v>100</v>
      </c>
      <c r="B71" s="30">
        <v>150</v>
      </c>
      <c r="C71" s="30">
        <v>180</v>
      </c>
      <c r="D71" s="29">
        <v>5.59</v>
      </c>
      <c r="E71" s="29">
        <v>5.85</v>
      </c>
      <c r="F71" s="29">
        <v>45.73</v>
      </c>
      <c r="G71" s="31">
        <v>253.44</v>
      </c>
      <c r="H71" s="29">
        <v>3.5999999999999997E-2</v>
      </c>
      <c r="I71" s="29">
        <v>0.32</v>
      </c>
      <c r="J71" s="32">
        <v>0</v>
      </c>
      <c r="K71" s="29">
        <v>8.2799999999999976</v>
      </c>
      <c r="L71" s="33">
        <v>0.01</v>
      </c>
      <c r="M71" s="24">
        <v>205</v>
      </c>
    </row>
    <row r="72" spans="1:13" x14ac:dyDescent="0.25">
      <c r="A72" s="5" t="s">
        <v>22</v>
      </c>
      <c r="B72" s="7" t="s">
        <v>23</v>
      </c>
      <c r="C72" s="7" t="s">
        <v>23</v>
      </c>
      <c r="D72" s="5">
        <v>0</v>
      </c>
      <c r="E72" s="5">
        <v>0.01</v>
      </c>
      <c r="F72" s="5">
        <v>14</v>
      </c>
      <c r="G72" s="5">
        <f>D72*4+E72*9+F72*4</f>
        <v>56.09</v>
      </c>
      <c r="H72" s="5">
        <v>0.01</v>
      </c>
      <c r="I72" s="5">
        <v>0</v>
      </c>
      <c r="J72" s="6">
        <v>0.1</v>
      </c>
      <c r="K72" s="5">
        <v>0.5</v>
      </c>
      <c r="L72" s="21">
        <v>0.13</v>
      </c>
      <c r="M72" s="24">
        <v>79</v>
      </c>
    </row>
    <row r="73" spans="1:13" x14ac:dyDescent="0.25">
      <c r="A73" s="29" t="s">
        <v>24</v>
      </c>
      <c r="B73" s="30">
        <v>25</v>
      </c>
      <c r="C73" s="30">
        <v>40</v>
      </c>
      <c r="D73" s="5">
        <v>2.4</v>
      </c>
      <c r="E73" s="5">
        <v>0.45</v>
      </c>
      <c r="F73" s="5">
        <v>12.3</v>
      </c>
      <c r="G73" s="5">
        <f>D73*4+E73*9+F73*4</f>
        <v>62.85</v>
      </c>
      <c r="H73" s="5">
        <v>7.4999999999999983E-2</v>
      </c>
      <c r="I73" s="5">
        <v>0.69</v>
      </c>
      <c r="J73" s="6">
        <v>0</v>
      </c>
      <c r="K73" s="5">
        <v>9.9</v>
      </c>
      <c r="L73" s="21">
        <v>1.32</v>
      </c>
      <c r="M73" s="24">
        <v>574</v>
      </c>
    </row>
    <row r="74" spans="1:13" x14ac:dyDescent="0.25">
      <c r="A74" s="29" t="s">
        <v>25</v>
      </c>
      <c r="B74" s="30">
        <v>35</v>
      </c>
      <c r="C74" s="30">
        <v>45</v>
      </c>
      <c r="D74" s="29">
        <v>4.5999999999999996</v>
      </c>
      <c r="E74" s="29">
        <v>0.54</v>
      </c>
      <c r="F74" s="29">
        <v>29.5</v>
      </c>
      <c r="G74" s="31">
        <v>125.6</v>
      </c>
      <c r="H74" s="5">
        <v>3.3000000000000002E-2</v>
      </c>
      <c r="I74" s="5">
        <v>0.51</v>
      </c>
      <c r="J74" s="6">
        <v>0</v>
      </c>
      <c r="K74" s="5">
        <v>14.1</v>
      </c>
      <c r="L74" s="21">
        <v>1.17</v>
      </c>
      <c r="M74" s="24">
        <v>576</v>
      </c>
    </row>
    <row r="75" spans="1:13" s="27" customFormat="1" x14ac:dyDescent="0.25">
      <c r="A75" s="4" t="s">
        <v>76</v>
      </c>
      <c r="B75" s="17">
        <f t="shared" ref="B75:L75" si="7">SUM(B69:B74)</f>
        <v>500</v>
      </c>
      <c r="C75" s="17">
        <f t="shared" si="7"/>
        <v>615</v>
      </c>
      <c r="D75" s="17">
        <f t="shared" si="7"/>
        <v>39.93</v>
      </c>
      <c r="E75" s="17">
        <f t="shared" si="7"/>
        <v>31.840000000000003</v>
      </c>
      <c r="F75" s="17">
        <f t="shared" si="7"/>
        <v>135.01999999999998</v>
      </c>
      <c r="G75" s="17">
        <f t="shared" si="7"/>
        <v>771.24000000000012</v>
      </c>
      <c r="H75" s="17">
        <f t="shared" si="7"/>
        <v>0.33400000000000007</v>
      </c>
      <c r="I75" s="17">
        <f t="shared" si="7"/>
        <v>5.9700000000000006</v>
      </c>
      <c r="J75" s="17">
        <f t="shared" si="7"/>
        <v>8.1</v>
      </c>
      <c r="K75" s="17">
        <f t="shared" si="7"/>
        <v>130.53</v>
      </c>
      <c r="L75" s="17">
        <f t="shared" si="7"/>
        <v>5.0199999999999996</v>
      </c>
      <c r="M75" s="28"/>
    </row>
    <row r="76" spans="1:13" s="11" customFormat="1" x14ac:dyDescent="0.25">
      <c r="A76" s="98" t="s">
        <v>49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25"/>
    </row>
    <row r="77" spans="1:13" x14ac:dyDescent="0.25">
      <c r="A77" s="4" t="s">
        <v>82</v>
      </c>
      <c r="B77" s="17"/>
      <c r="C77" s="17"/>
      <c r="D77" s="4"/>
      <c r="E77" s="4"/>
      <c r="F77" s="4"/>
      <c r="G77" s="12"/>
      <c r="H77" s="4"/>
      <c r="I77" s="4"/>
      <c r="J77" s="9"/>
      <c r="K77" s="4"/>
      <c r="L77" s="22"/>
      <c r="M77" s="24"/>
    </row>
    <row r="78" spans="1:13" x14ac:dyDescent="0.25">
      <c r="A78" s="34" t="s">
        <v>101</v>
      </c>
      <c r="B78" s="30">
        <v>250</v>
      </c>
      <c r="C78" s="30">
        <v>250</v>
      </c>
      <c r="D78" s="29">
        <v>6.81</v>
      </c>
      <c r="E78" s="29">
        <v>8.49</v>
      </c>
      <c r="F78" s="29">
        <v>16.96</v>
      </c>
      <c r="G78" s="31">
        <v>165.96</v>
      </c>
      <c r="H78" s="29">
        <v>7.0000000000000007E-2</v>
      </c>
      <c r="I78" s="29">
        <v>0.22000000000000003</v>
      </c>
      <c r="J78" s="32">
        <v>5.75</v>
      </c>
      <c r="K78" s="29">
        <v>30.5</v>
      </c>
      <c r="L78" s="33">
        <v>1.01</v>
      </c>
      <c r="M78" s="24">
        <v>95</v>
      </c>
    </row>
    <row r="79" spans="1:13" x14ac:dyDescent="0.25">
      <c r="A79" s="29" t="s">
        <v>102</v>
      </c>
      <c r="B79" s="30">
        <v>250</v>
      </c>
      <c r="C79" s="30">
        <v>250</v>
      </c>
      <c r="D79" s="29">
        <v>20.53</v>
      </c>
      <c r="E79" s="29">
        <v>16.5</v>
      </c>
      <c r="F79" s="29">
        <v>16.53</v>
      </c>
      <c r="G79" s="31">
        <v>177.33</v>
      </c>
      <c r="H79" s="29">
        <v>0.14000000000000001</v>
      </c>
      <c r="I79" s="29">
        <v>2.1</v>
      </c>
      <c r="J79" s="32">
        <v>0</v>
      </c>
      <c r="K79" s="29">
        <v>61</v>
      </c>
      <c r="L79" s="33">
        <v>1.29</v>
      </c>
      <c r="M79" s="24">
        <v>322</v>
      </c>
    </row>
    <row r="80" spans="1:13" x14ac:dyDescent="0.25">
      <c r="A80" s="8" t="s">
        <v>45</v>
      </c>
      <c r="B80" s="10" t="s">
        <v>23</v>
      </c>
      <c r="C80" s="10" t="s">
        <v>23</v>
      </c>
      <c r="D80" s="5">
        <v>0.67</v>
      </c>
      <c r="E80" s="5">
        <v>0.27</v>
      </c>
      <c r="F80" s="5">
        <v>18.3</v>
      </c>
      <c r="G80" s="5">
        <v>78</v>
      </c>
      <c r="H80" s="5">
        <v>0.01</v>
      </c>
      <c r="I80" s="5">
        <v>0.8</v>
      </c>
      <c r="J80" s="6">
        <v>80</v>
      </c>
      <c r="K80" s="5">
        <v>11.9</v>
      </c>
      <c r="L80" s="21">
        <v>0.61</v>
      </c>
      <c r="M80" s="24">
        <v>496</v>
      </c>
    </row>
    <row r="81" spans="1:13" x14ac:dyDescent="0.25">
      <c r="A81" s="29" t="s">
        <v>24</v>
      </c>
      <c r="B81" s="30">
        <v>25</v>
      </c>
      <c r="C81" s="30">
        <v>40</v>
      </c>
      <c r="D81" s="5">
        <v>2.4</v>
      </c>
      <c r="E81" s="5">
        <v>0.45</v>
      </c>
      <c r="F81" s="5">
        <v>12.3</v>
      </c>
      <c r="G81" s="5">
        <f>D81*4+E81*9+F81*4</f>
        <v>62.85</v>
      </c>
      <c r="H81" s="5">
        <v>7.4999999999999983E-2</v>
      </c>
      <c r="I81" s="5">
        <v>0.69</v>
      </c>
      <c r="J81" s="6">
        <v>0</v>
      </c>
      <c r="K81" s="5">
        <v>9.9</v>
      </c>
      <c r="L81" s="21">
        <v>1.32</v>
      </c>
      <c r="M81" s="24">
        <v>574</v>
      </c>
    </row>
    <row r="82" spans="1:13" x14ac:dyDescent="0.25">
      <c r="A82" s="29" t="s">
        <v>25</v>
      </c>
      <c r="B82" s="30">
        <v>35</v>
      </c>
      <c r="C82" s="30">
        <v>45</v>
      </c>
      <c r="D82" s="29">
        <v>4.5999999999999996</v>
      </c>
      <c r="E82" s="29">
        <v>0.54</v>
      </c>
      <c r="F82" s="29">
        <v>29.5</v>
      </c>
      <c r="G82" s="31">
        <v>125.6</v>
      </c>
      <c r="H82" s="5">
        <v>3.3000000000000002E-2</v>
      </c>
      <c r="I82" s="5">
        <v>0.51</v>
      </c>
      <c r="J82" s="6">
        <v>0</v>
      </c>
      <c r="K82" s="5">
        <v>14.1</v>
      </c>
      <c r="L82" s="21">
        <v>1.17</v>
      </c>
      <c r="M82" s="24">
        <v>576</v>
      </c>
    </row>
    <row r="83" spans="1:13" s="27" customFormat="1" x14ac:dyDescent="0.25">
      <c r="A83" s="4" t="s">
        <v>76</v>
      </c>
      <c r="B83" s="17">
        <v>715</v>
      </c>
      <c r="C83" s="17">
        <v>805</v>
      </c>
      <c r="D83" s="17">
        <f t="shared" ref="D83:L83" si="8">SUM(D78:D82)</f>
        <v>35.01</v>
      </c>
      <c r="E83" s="17">
        <f t="shared" si="8"/>
        <v>26.25</v>
      </c>
      <c r="F83" s="17">
        <f t="shared" si="8"/>
        <v>93.59</v>
      </c>
      <c r="G83" s="17">
        <f t="shared" si="8"/>
        <v>609.74</v>
      </c>
      <c r="H83" s="17">
        <f t="shared" si="8"/>
        <v>0.32800000000000007</v>
      </c>
      <c r="I83" s="17">
        <f t="shared" si="8"/>
        <v>4.32</v>
      </c>
      <c r="J83" s="17">
        <f t="shared" si="8"/>
        <v>85.75</v>
      </c>
      <c r="K83" s="17">
        <f t="shared" si="8"/>
        <v>127.4</v>
      </c>
      <c r="L83" s="17">
        <f t="shared" si="8"/>
        <v>5.3999999999999995</v>
      </c>
      <c r="M83" s="28"/>
    </row>
    <row r="84" spans="1:13" s="11" customFormat="1" x14ac:dyDescent="0.25">
      <c r="A84" s="97" t="s">
        <v>51</v>
      </c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8"/>
      <c r="M84" s="25"/>
    </row>
    <row r="85" spans="1:13" x14ac:dyDescent="0.25">
      <c r="A85" s="4" t="s">
        <v>82</v>
      </c>
      <c r="B85" s="17"/>
      <c r="C85" s="17"/>
      <c r="D85" s="4"/>
      <c r="E85" s="4"/>
      <c r="F85" s="4"/>
      <c r="G85" s="12"/>
      <c r="H85" s="4"/>
      <c r="I85" s="4"/>
      <c r="J85" s="9"/>
      <c r="K85" s="4"/>
      <c r="L85" s="22"/>
      <c r="M85" s="24"/>
    </row>
    <row r="86" spans="1:13" x14ac:dyDescent="0.25">
      <c r="A86" s="64" t="s">
        <v>105</v>
      </c>
      <c r="B86" s="63">
        <v>60</v>
      </c>
      <c r="C86" s="63">
        <v>100</v>
      </c>
      <c r="D86" s="64">
        <v>0.7</v>
      </c>
      <c r="E86" s="64">
        <v>0.1</v>
      </c>
      <c r="F86" s="64">
        <v>1.9</v>
      </c>
      <c r="G86" s="65">
        <v>11</v>
      </c>
      <c r="H86" s="64">
        <v>0.03</v>
      </c>
      <c r="I86" s="64">
        <v>0.1</v>
      </c>
      <c r="J86" s="66">
        <v>3.5</v>
      </c>
      <c r="K86" s="64">
        <v>17.8</v>
      </c>
      <c r="L86" s="67">
        <v>0.51</v>
      </c>
      <c r="M86" s="24">
        <v>148</v>
      </c>
    </row>
    <row r="87" spans="1:13" x14ac:dyDescent="0.25">
      <c r="A87" s="34" t="s">
        <v>103</v>
      </c>
      <c r="B87" s="30">
        <v>200</v>
      </c>
      <c r="C87" s="30">
        <v>250</v>
      </c>
      <c r="D87" s="29">
        <v>9.3000000000000007</v>
      </c>
      <c r="E87" s="29">
        <v>11.4</v>
      </c>
      <c r="F87" s="29">
        <v>10.050000000000001</v>
      </c>
      <c r="G87" s="31">
        <v>180</v>
      </c>
      <c r="H87" s="29">
        <v>7.0000000000000007E-2</v>
      </c>
      <c r="I87" s="29">
        <v>0.22000000000000003</v>
      </c>
      <c r="J87" s="32">
        <v>5.75</v>
      </c>
      <c r="K87" s="29">
        <v>30.5</v>
      </c>
      <c r="L87" s="33">
        <v>1.01</v>
      </c>
      <c r="M87" s="24">
        <v>122</v>
      </c>
    </row>
    <row r="88" spans="1:13" x14ac:dyDescent="0.25">
      <c r="A88" s="29" t="s">
        <v>84</v>
      </c>
      <c r="B88" s="30">
        <v>90</v>
      </c>
      <c r="C88" s="30">
        <v>100</v>
      </c>
      <c r="D88" s="29">
        <v>20.53</v>
      </c>
      <c r="E88" s="29">
        <v>16.5</v>
      </c>
      <c r="F88" s="29">
        <v>16.53</v>
      </c>
      <c r="G88" s="31">
        <v>177.33</v>
      </c>
      <c r="H88" s="29">
        <v>0.14000000000000001</v>
      </c>
      <c r="I88" s="29">
        <v>2.1</v>
      </c>
      <c r="J88" s="32">
        <v>0</v>
      </c>
      <c r="K88" s="29">
        <v>20</v>
      </c>
      <c r="L88" s="33">
        <v>5.65</v>
      </c>
      <c r="M88" s="24">
        <v>309</v>
      </c>
    </row>
    <row r="89" spans="1:13" x14ac:dyDescent="0.25">
      <c r="A89" s="29" t="s">
        <v>85</v>
      </c>
      <c r="B89" s="30">
        <v>150</v>
      </c>
      <c r="C89" s="30">
        <v>180</v>
      </c>
      <c r="D89" s="29">
        <v>10.62</v>
      </c>
      <c r="E89" s="29">
        <v>7.94</v>
      </c>
      <c r="F89" s="29">
        <v>65.349999999999994</v>
      </c>
      <c r="G89" s="31">
        <v>302.22000000000003</v>
      </c>
      <c r="H89" s="29">
        <v>0.35</v>
      </c>
      <c r="I89" s="29">
        <v>1.05</v>
      </c>
      <c r="J89" s="32">
        <v>0</v>
      </c>
      <c r="K89" s="29">
        <v>61</v>
      </c>
      <c r="L89" s="33">
        <v>1.29</v>
      </c>
      <c r="M89" s="24">
        <v>202</v>
      </c>
    </row>
    <row r="90" spans="1:13" x14ac:dyDescent="0.25">
      <c r="A90" s="5" t="s">
        <v>42</v>
      </c>
      <c r="B90" s="7">
        <v>200</v>
      </c>
      <c r="C90" s="7">
        <v>200</v>
      </c>
      <c r="D90" s="5">
        <v>0</v>
      </c>
      <c r="E90" s="5">
        <v>0</v>
      </c>
      <c r="F90" s="5">
        <v>7.5</v>
      </c>
      <c r="G90" s="5">
        <f>D90*4+E90*9+F90*4</f>
        <v>30</v>
      </c>
      <c r="H90" s="5">
        <v>0</v>
      </c>
      <c r="I90" s="5">
        <v>0</v>
      </c>
      <c r="J90" s="6">
        <v>0</v>
      </c>
      <c r="K90" s="5">
        <v>1.7</v>
      </c>
      <c r="L90" s="21">
        <v>0.01</v>
      </c>
      <c r="M90" s="24">
        <v>484</v>
      </c>
    </row>
    <row r="91" spans="1:13" x14ac:dyDescent="0.25">
      <c r="A91" s="29" t="s">
        <v>24</v>
      </c>
      <c r="B91" s="30">
        <v>25</v>
      </c>
      <c r="C91" s="30">
        <v>40</v>
      </c>
      <c r="D91" s="5">
        <v>2.4</v>
      </c>
      <c r="E91" s="5">
        <v>0.45</v>
      </c>
      <c r="F91" s="5">
        <v>12.3</v>
      </c>
      <c r="G91" s="5">
        <f>D91*4+E91*9+F91*4</f>
        <v>62.85</v>
      </c>
      <c r="H91" s="5">
        <v>7.4999999999999983E-2</v>
      </c>
      <c r="I91" s="5">
        <v>0.69</v>
      </c>
      <c r="J91" s="6">
        <v>0</v>
      </c>
      <c r="K91" s="5">
        <v>9.9</v>
      </c>
      <c r="L91" s="21">
        <v>1.32</v>
      </c>
      <c r="M91" s="24">
        <v>574</v>
      </c>
    </row>
    <row r="92" spans="1:13" x14ac:dyDescent="0.25">
      <c r="A92" s="29" t="s">
        <v>25</v>
      </c>
      <c r="B92" s="30">
        <v>35</v>
      </c>
      <c r="C92" s="30">
        <v>45</v>
      </c>
      <c r="D92" s="29">
        <v>4.5999999999999996</v>
      </c>
      <c r="E92" s="29">
        <v>0.54</v>
      </c>
      <c r="F92" s="29">
        <v>29.5</v>
      </c>
      <c r="G92" s="31">
        <v>125.6</v>
      </c>
      <c r="H92" s="5">
        <v>3.3000000000000002E-2</v>
      </c>
      <c r="I92" s="5">
        <v>0.51</v>
      </c>
      <c r="J92" s="6">
        <v>0</v>
      </c>
      <c r="K92" s="5">
        <v>14.1</v>
      </c>
      <c r="L92" s="21">
        <v>1.17</v>
      </c>
      <c r="M92" s="24">
        <v>576</v>
      </c>
    </row>
    <row r="93" spans="1:13" s="27" customFormat="1" x14ac:dyDescent="0.25">
      <c r="A93" s="4" t="s">
        <v>76</v>
      </c>
      <c r="B93" s="17">
        <v>760</v>
      </c>
      <c r="C93" s="17">
        <v>915</v>
      </c>
      <c r="D93" s="17">
        <f t="shared" ref="D93:L93" si="9">SUM(D87:D92)</f>
        <v>47.45</v>
      </c>
      <c r="E93" s="17">
        <f t="shared" si="9"/>
        <v>36.83</v>
      </c>
      <c r="F93" s="17">
        <f t="shared" si="9"/>
        <v>141.22999999999999</v>
      </c>
      <c r="G93" s="17">
        <f t="shared" si="9"/>
        <v>878.00000000000011</v>
      </c>
      <c r="H93" s="17">
        <f t="shared" si="9"/>
        <v>0.66800000000000004</v>
      </c>
      <c r="I93" s="17">
        <f t="shared" si="9"/>
        <v>4.57</v>
      </c>
      <c r="J93" s="17">
        <f t="shared" si="9"/>
        <v>5.75</v>
      </c>
      <c r="K93" s="17">
        <f t="shared" si="9"/>
        <v>137.20000000000002</v>
      </c>
      <c r="L93" s="17">
        <f t="shared" si="9"/>
        <v>10.45</v>
      </c>
      <c r="M93" s="28"/>
    </row>
    <row r="94" spans="1:13" x14ac:dyDescent="0.25">
      <c r="A94" s="4"/>
      <c r="B94" s="17"/>
      <c r="C94" s="17"/>
      <c r="D94" s="4"/>
      <c r="E94" s="4"/>
      <c r="F94" s="4"/>
      <c r="G94" s="4"/>
      <c r="H94" s="4"/>
      <c r="I94" s="4"/>
      <c r="J94" s="9"/>
      <c r="K94" s="4"/>
      <c r="L94" s="22"/>
      <c r="M94" s="26"/>
    </row>
    <row r="96" spans="1:13" x14ac:dyDescent="0.25">
      <c r="A96" s="13" t="s">
        <v>54</v>
      </c>
      <c r="B96" s="18"/>
      <c r="C96" s="18"/>
      <c r="D96" s="13"/>
      <c r="E96" s="13"/>
      <c r="F96" s="13"/>
      <c r="G96" s="13"/>
      <c r="H96" s="13"/>
      <c r="I96" s="13"/>
      <c r="J96" s="14"/>
      <c r="K96" s="13"/>
      <c r="L96" s="13"/>
      <c r="M96" s="13"/>
    </row>
    <row r="97" spans="1:13" ht="15" customHeight="1" x14ac:dyDescent="0.25">
      <c r="A97" s="80" t="s">
        <v>55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</row>
    <row r="98" spans="1:13" x14ac:dyDescent="0.25">
      <c r="A98" s="13" t="s">
        <v>56</v>
      </c>
      <c r="B98" s="18"/>
      <c r="C98" s="18"/>
      <c r="D98" s="13"/>
      <c r="E98" s="13"/>
      <c r="F98" s="13"/>
      <c r="G98" s="13"/>
      <c r="H98" s="13"/>
      <c r="I98" s="13"/>
      <c r="J98" s="14"/>
      <c r="K98" s="13"/>
      <c r="L98" s="13"/>
      <c r="M98" s="13"/>
    </row>
    <row r="99" spans="1:13" x14ac:dyDescent="0.25">
      <c r="A99" s="13" t="s">
        <v>57</v>
      </c>
      <c r="B99" s="18"/>
      <c r="C99" s="18"/>
      <c r="D99" s="13"/>
      <c r="E99" s="13"/>
      <c r="F99" s="13"/>
      <c r="G99" s="13"/>
      <c r="H99" s="13"/>
      <c r="I99" s="13"/>
      <c r="J99" s="14"/>
      <c r="K99" s="13"/>
      <c r="L99" s="13"/>
      <c r="M99" s="13"/>
    </row>
    <row r="100" spans="1:13" x14ac:dyDescent="0.25">
      <c r="A100" s="13" t="s">
        <v>58</v>
      </c>
      <c r="B100" s="18"/>
      <c r="C100" s="18"/>
      <c r="D100" s="13"/>
      <c r="E100" s="13"/>
      <c r="F100" s="13"/>
      <c r="G100" s="13"/>
      <c r="H100" s="13"/>
      <c r="I100" s="13"/>
      <c r="J100" s="14"/>
      <c r="K100" s="13"/>
      <c r="L100" s="13"/>
      <c r="M100" s="13"/>
    </row>
    <row r="101" spans="1:13" x14ac:dyDescent="0.25">
      <c r="A101" s="13" t="s">
        <v>59</v>
      </c>
      <c r="B101" s="18"/>
      <c r="C101" s="18"/>
      <c r="D101" s="13"/>
      <c r="E101" s="13"/>
      <c r="F101" s="13"/>
      <c r="G101" s="13"/>
      <c r="H101" s="13"/>
      <c r="I101" s="13"/>
      <c r="J101" s="14"/>
      <c r="K101" s="13"/>
      <c r="L101" s="13"/>
      <c r="M101" s="13"/>
    </row>
  </sheetData>
  <mergeCells count="16">
    <mergeCell ref="A58:L58"/>
    <mergeCell ref="A67:L67"/>
    <mergeCell ref="A76:L76"/>
    <mergeCell ref="A84:L84"/>
    <mergeCell ref="A97:M97"/>
    <mergeCell ref="A12:L12"/>
    <mergeCell ref="A21:L21"/>
    <mergeCell ref="A30:L30"/>
    <mergeCell ref="A39:L39"/>
    <mergeCell ref="A49:L49"/>
    <mergeCell ref="A1:L1"/>
    <mergeCell ref="D2:F2"/>
    <mergeCell ref="H2:J2"/>
    <mergeCell ref="K2:L2"/>
    <mergeCell ref="A2:A3"/>
    <mergeCell ref="G2:G3"/>
  </mergeCells>
  <pageMargins left="0.78749999999999998" right="0.78749999999999998" top="0.78749999999999998" bottom="0.78749999999999998" header="0.39374999999999999" footer="0.39374999999999999"/>
  <pageSetup paperSize="9" scale="83" fitToWidth="0" pageOrder="overThenDown" orientation="landscape"/>
  <extLst>
    <ext uri="smNativeData">
      <pm:sheetPrefs xmlns:pm="smNativeData" day="172464272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 4 класс</vt:lpstr>
      <vt:lpstr>многодет</vt:lpstr>
      <vt:lpstr>сво</vt:lpstr>
      <vt:lpstr>многодет измен</vt:lpstr>
      <vt:lpstr>'1 4 класс'!Область_печати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Жанна Викторовна Романенко</cp:lastModifiedBy>
  <cp:revision>0</cp:revision>
  <cp:lastPrinted>2024-08-23T10:38:55Z</cp:lastPrinted>
  <dcterms:created xsi:type="dcterms:W3CDTF">2006-09-16T03:00:00Z</dcterms:created>
  <dcterms:modified xsi:type="dcterms:W3CDTF">2024-08-26T06:02:11Z</dcterms:modified>
</cp:coreProperties>
</file>